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208" yWindow="48" windowWidth="14256" windowHeight="12312" tabRatio="760" activeTab="0"/>
  </bookViews>
  <sheets>
    <sheet name="進行表" sheetId="1" r:id="rId1"/>
    <sheet name="組合せ表１" sheetId="2" r:id="rId2"/>
  </sheets>
  <definedNames>
    <definedName name="_xlnm.Print_Area" localSheetId="0">'進行表'!$B$1:$BA$37</definedName>
  </definedNames>
  <calcPr fullCalcOnLoad="1"/>
</workbook>
</file>

<file path=xl/sharedStrings.xml><?xml version="1.0" encoding="utf-8"?>
<sst xmlns="http://schemas.openxmlformats.org/spreadsheetml/2006/main" count="431" uniqueCount="71">
  <si>
    <t>時間</t>
  </si>
  <si>
    <t>：</t>
  </si>
  <si>
    <t>審判</t>
  </si>
  <si>
    <t>試合</t>
  </si>
  <si>
    <t>対戦チーム</t>
  </si>
  <si>
    <t>カテゴリー</t>
  </si>
  <si>
    <t>：</t>
  </si>
  <si>
    <t>：</t>
  </si>
  <si>
    <t>：</t>
  </si>
  <si>
    <t>：</t>
  </si>
  <si>
    <t>U-１２</t>
  </si>
  <si>
    <t>Ｕ１１</t>
  </si>
  <si>
    <t>U-１２</t>
  </si>
  <si>
    <t>Ｕ１１</t>
  </si>
  <si>
    <t>U-１２</t>
  </si>
  <si>
    <t>Ｕ１１</t>
  </si>
  <si>
    <t>U-１２</t>
  </si>
  <si>
    <t>Ｕ１１</t>
  </si>
  <si>
    <t>※　審判は、後審判ですが一部、違うところがありますので注意してください。</t>
  </si>
  <si>
    <t>主催：十勝フットサル連盟
後援：（一社）十勝地区サッカー協会</t>
  </si>
  <si>
    <t>緑ヶ丘４Ａ</t>
  </si>
  <si>
    <t>緑ヶ丘６Ｂ</t>
  </si>
  <si>
    <t>緑ヶ丘６A</t>
  </si>
  <si>
    <t>稲田６</t>
  </si>
  <si>
    <t>音更Uｎ３A</t>
  </si>
  <si>
    <t>音更Ｕｎ３Ｂ</t>
  </si>
  <si>
    <t>音更Ｕｎ２</t>
  </si>
  <si>
    <t>帯広若葉３</t>
  </si>
  <si>
    <t>緑ヶ丘４B</t>
  </si>
  <si>
    <t>稲田５</t>
  </si>
  <si>
    <t>Ａコート</t>
  </si>
  <si>
    <t>Ｂコート</t>
  </si>
  <si>
    <t>芽室町総合体育館</t>
  </si>
  <si>
    <t>第１１回コート開きジュニアフットサル親善交流大会組合表</t>
  </si>
  <si>
    <t>　２０１９．４．２９（月・祭日）９：００～</t>
  </si>
  <si>
    <t>稲田４</t>
  </si>
  <si>
    <t>稲田３</t>
  </si>
  <si>
    <t>豊成５</t>
  </si>
  <si>
    <t>豊成３</t>
  </si>
  <si>
    <t>川西３</t>
  </si>
  <si>
    <t>緑ヶ丘３A</t>
  </si>
  <si>
    <t>緑ヶ丘３B</t>
  </si>
  <si>
    <t>芽室５A</t>
  </si>
  <si>
    <t>芽室５B</t>
  </si>
  <si>
    <t>帯広中央６</t>
  </si>
  <si>
    <t>帯広中央５</t>
  </si>
  <si>
    <t>帯広中央４</t>
  </si>
  <si>
    <t>帯広ジュニア４</t>
  </si>
  <si>
    <t>帯広ジュニア３</t>
  </si>
  <si>
    <t>明和・広陽４</t>
  </si>
  <si>
    <t>勝点</t>
  </si>
  <si>
    <t>Ａブロック</t>
  </si>
  <si>
    <t>勝</t>
  </si>
  <si>
    <t>負</t>
  </si>
  <si>
    <t>分</t>
  </si>
  <si>
    <t>得点</t>
  </si>
  <si>
    <t>失点</t>
  </si>
  <si>
    <t>得失</t>
  </si>
  <si>
    <t>順位</t>
  </si>
  <si>
    <t>-</t>
  </si>
  <si>
    <t>２年/３年ブロック（Ａコート）　８分１本</t>
  </si>
  <si>
    <t>３年ﾌﾞﾛｯｸ（Aコート）　８分１本</t>
  </si>
  <si>
    <t>６年ブロック（Aコート）　８分ー２分―８分</t>
  </si>
  <si>
    <t>４年ﾌﾞﾛｯｸ（Bコート）　１０分１本</t>
  </si>
  <si>
    <t>午後の部</t>
  </si>
  <si>
    <t>午前の部</t>
  </si>
  <si>
    <t>５年ブロック（Bコート）　１２分１本</t>
  </si>
  <si>
    <t>連盟</t>
  </si>
  <si>
    <t>無</t>
  </si>
  <si>
    <t xml:space="preserve">第１１回コート開きジュニアフットサル
親善交流大会　進行表 </t>
  </si>
  <si>
    <t>※２・３年/８分１本　４年/１０分１本　5年/１２分１本　６年/８分-２分-８分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</si>
</sst>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+&quot;\ #;&quot;-&quot;\ #;&quot;±&quot;0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10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color indexed="12"/>
      <name val="ＭＳ ゴシック"/>
      <family val="3"/>
    </font>
    <font>
      <b/>
      <i/>
      <sz val="16"/>
      <color indexed="12"/>
      <name val="ＭＳ ゴシック"/>
      <family val="3"/>
    </font>
    <font>
      <b/>
      <sz val="16"/>
      <color indexed="12"/>
      <name val="ＭＳ Ｐゴシック"/>
      <family val="3"/>
    </font>
    <font>
      <b/>
      <sz val="18"/>
      <color indexed="12"/>
      <name val="ＭＳ ゴシック"/>
      <family val="3"/>
    </font>
    <font>
      <b/>
      <sz val="18"/>
      <color indexed="12"/>
      <name val="ＭＳ Ｐゴシック"/>
      <family val="3"/>
    </font>
    <font>
      <b/>
      <sz val="9"/>
      <color indexed="12"/>
      <name val="ＭＳ ゴシック"/>
      <family val="3"/>
    </font>
    <font>
      <b/>
      <sz val="11"/>
      <color indexed="12"/>
      <name val="ＭＳ Ｐゴシック"/>
      <family val="3"/>
    </font>
    <font>
      <sz val="20"/>
      <color indexed="12"/>
      <name val="HG創英角ｺﾞｼｯｸUB"/>
      <family val="3"/>
    </font>
    <font>
      <sz val="11"/>
      <name val="ＭＳ ゴシック"/>
      <family val="3"/>
    </font>
    <font>
      <b/>
      <sz val="12"/>
      <name val="ＭＳ Ｐゴシック"/>
      <family val="3"/>
    </font>
    <font>
      <sz val="10"/>
      <name val="ＭＳ ゴシック"/>
      <family val="3"/>
    </font>
    <font>
      <i/>
      <sz val="9"/>
      <name val="ＭＳ ゴシック"/>
      <family val="3"/>
    </font>
    <font>
      <b/>
      <sz val="11"/>
      <name val="ＭＳ Ｐゴシック"/>
      <family val="3"/>
    </font>
    <font>
      <b/>
      <sz val="11"/>
      <color indexed="10"/>
      <name val="ＭＳ ゴシック"/>
      <family val="3"/>
    </font>
    <font>
      <b/>
      <sz val="20"/>
      <color indexed="12"/>
      <name val="ＭＳ ゴシック"/>
      <family val="3"/>
    </font>
    <font>
      <b/>
      <sz val="20"/>
      <color indexed="12"/>
      <name val="ＭＳ Ｐゴシック"/>
      <family val="3"/>
    </font>
    <font>
      <b/>
      <sz val="22"/>
      <color indexed="12"/>
      <name val="ＭＳ Ｐゴシック"/>
      <family val="3"/>
    </font>
    <font>
      <sz val="24"/>
      <name val="ＭＳ Ｐゴシック"/>
      <family val="3"/>
    </font>
    <font>
      <b/>
      <i/>
      <sz val="20"/>
      <color indexed="12"/>
      <name val="ＭＳ ゴシック"/>
      <family val="3"/>
    </font>
    <font>
      <sz val="18"/>
      <color indexed="12"/>
      <name val="HG創英角ｺﾞｼｯｸUB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2"/>
      <name val="ＭＳ 明朝"/>
      <family val="1"/>
    </font>
    <font>
      <b/>
      <sz val="14"/>
      <color indexed="9"/>
      <name val="ＭＳ 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ゴシック"/>
      <family val="3"/>
    </font>
    <font>
      <sz val="10"/>
      <color indexed="10"/>
      <name val="ＭＳ ゴシック"/>
      <family val="3"/>
    </font>
    <font>
      <sz val="10"/>
      <color indexed="8"/>
      <name val="ＭＳ ゴシック"/>
      <family val="3"/>
    </font>
    <font>
      <sz val="20"/>
      <name val="ＭＳ Ｐゴシック"/>
      <family val="3"/>
    </font>
    <font>
      <b/>
      <sz val="16"/>
      <name val="ＭＳ ゴシック"/>
      <family val="3"/>
    </font>
    <font>
      <b/>
      <sz val="16"/>
      <name val="ＭＳ Ｐゴシック"/>
      <family val="3"/>
    </font>
    <font>
      <sz val="10"/>
      <name val="ＭＳ 明朝"/>
      <family val="1"/>
    </font>
    <font>
      <sz val="16"/>
      <name val="ＭＳ 明朝"/>
      <family val="1"/>
    </font>
    <font>
      <b/>
      <sz val="22"/>
      <color indexed="62"/>
      <name val="ＭＳ ゴシック"/>
      <family val="3"/>
    </font>
    <font>
      <b/>
      <sz val="16"/>
      <color indexed="62"/>
      <name val="ＭＳ ゴシック"/>
      <family val="3"/>
    </font>
    <font>
      <b/>
      <sz val="12"/>
      <color indexed="18"/>
      <name val="ＭＳ Ｐゴシック"/>
      <family val="3"/>
    </font>
    <font>
      <b/>
      <sz val="12"/>
      <name val="ＭＳ ゴシック"/>
      <family val="3"/>
    </font>
    <font>
      <sz val="9"/>
      <name val="MS UI Gothic"/>
      <family val="3"/>
    </font>
    <font>
      <sz val="9"/>
      <name val="ＭＳ Ｐゴシック"/>
      <family val="3"/>
    </font>
    <font>
      <b/>
      <sz val="9"/>
      <color indexed="12"/>
      <name val="ＭＳ Ｐゴシック"/>
      <family val="3"/>
    </font>
    <font>
      <b/>
      <i/>
      <sz val="9"/>
      <color indexed="12"/>
      <name val="ＭＳ ゴシック"/>
      <family val="3"/>
    </font>
    <font>
      <sz val="12"/>
      <color indexed="9"/>
      <name val="ＭＳ 明朝"/>
      <family val="1"/>
    </font>
    <font>
      <b/>
      <sz val="22"/>
      <name val="ＭＳ Ｐゴシック"/>
      <family val="3"/>
    </font>
    <font>
      <sz val="9"/>
      <color indexed="9"/>
      <name val="ＭＳ Ｐゴシック"/>
      <family val="3"/>
    </font>
    <font>
      <b/>
      <sz val="10"/>
      <name val="ＭＳ ゴシック"/>
      <family val="3"/>
    </font>
    <font>
      <b/>
      <sz val="11"/>
      <name val="ＭＳ ゴシック"/>
      <family val="3"/>
    </font>
    <font>
      <b/>
      <i/>
      <sz val="9"/>
      <name val="ＭＳ ゴシック"/>
      <family val="3"/>
    </font>
    <font>
      <b/>
      <i/>
      <sz val="11"/>
      <name val="ＭＳ ゴシック"/>
      <family val="3"/>
    </font>
    <font>
      <b/>
      <i/>
      <sz val="12"/>
      <name val="ＭＳ ゴシック"/>
      <family val="3"/>
    </font>
    <font>
      <b/>
      <i/>
      <sz val="10"/>
      <name val="ＭＳ ゴシック"/>
      <family val="3"/>
    </font>
    <font>
      <i/>
      <sz val="10"/>
      <name val="ＭＳ ゴシック"/>
      <family val="3"/>
    </font>
    <font>
      <i/>
      <sz val="10"/>
      <color indexed="8"/>
      <name val="ＭＳ ゴシック"/>
      <family val="3"/>
    </font>
    <font>
      <sz val="20"/>
      <color indexed="9"/>
      <name val="ＭＳ Ｐゴシック"/>
      <family val="3"/>
    </font>
    <font>
      <sz val="18"/>
      <color indexed="9"/>
      <name val="ＭＳ Ｐゴシック"/>
      <family val="3"/>
    </font>
    <font>
      <sz val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ゴシック"/>
      <family val="3"/>
    </font>
    <font>
      <sz val="10"/>
      <color theme="1"/>
      <name val="ＭＳ ゴシック"/>
      <family val="3"/>
    </font>
    <font>
      <sz val="10"/>
      <color rgb="FFFF0000"/>
      <name val="ＭＳ ゴシック"/>
      <family val="3"/>
    </font>
    <font>
      <b/>
      <sz val="12"/>
      <color rgb="FF000099"/>
      <name val="ＭＳ Ｐゴシック"/>
      <family val="3"/>
    </font>
    <font>
      <sz val="12"/>
      <color theme="0"/>
      <name val="ＭＳ 明朝"/>
      <family val="1"/>
    </font>
    <font>
      <sz val="9"/>
      <color theme="0"/>
      <name val="ＭＳ Ｐゴシック"/>
      <family val="3"/>
    </font>
    <font>
      <i/>
      <sz val="10"/>
      <color theme="1"/>
      <name val="ＭＳ ゴシック"/>
      <family val="3"/>
    </font>
    <font>
      <sz val="18"/>
      <color theme="0"/>
      <name val="ＭＳ Ｐゴシック"/>
      <family val="3"/>
    </font>
    <font>
      <sz val="20"/>
      <color theme="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2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rgb="FF0939D1"/>
      </bottom>
    </border>
    <border>
      <left>
        <color indexed="63"/>
      </left>
      <right>
        <color indexed="63"/>
      </right>
      <top>
        <color indexed="63"/>
      </top>
      <bottom style="medium">
        <color rgb="FF0939D1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/>
    </border>
    <border>
      <left style="thin">
        <color rgb="FF0066FF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rgb="FF0000FF"/>
      </bottom>
    </border>
    <border>
      <left>
        <color indexed="63"/>
      </left>
      <right>
        <color indexed="63"/>
      </right>
      <top>
        <color indexed="63"/>
      </top>
      <bottom style="medium">
        <color rgb="FF0000FF"/>
      </bottom>
    </border>
    <border>
      <left style="thin">
        <color indexed="12"/>
      </left>
      <right style="medium">
        <color rgb="FF0033CC"/>
      </right>
      <top style="thin">
        <color indexed="12"/>
      </top>
      <bottom style="thin">
        <color indexed="12"/>
      </bottom>
    </border>
    <border>
      <left style="thin">
        <color indexed="12"/>
      </left>
      <right style="medium">
        <color rgb="FF0033CC"/>
      </right>
      <top style="thin">
        <color indexed="12"/>
      </top>
      <bottom style="medium">
        <color rgb="FF0000FF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medium">
        <color rgb="FF0000FF"/>
      </bottom>
    </border>
    <border>
      <left>
        <color indexed="63"/>
      </left>
      <right>
        <color indexed="63"/>
      </right>
      <top style="thin">
        <color indexed="12"/>
      </top>
      <bottom style="medium">
        <color rgb="FF0000FF"/>
      </bottom>
    </border>
    <border>
      <left>
        <color indexed="63"/>
      </left>
      <right style="thin">
        <color indexed="12"/>
      </right>
      <top style="thin">
        <color indexed="12"/>
      </top>
      <bottom style="medium">
        <color rgb="FF0000FF"/>
      </bottom>
    </border>
    <border>
      <left>
        <color indexed="63"/>
      </left>
      <right style="thick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ck">
        <color indexed="12"/>
      </right>
      <top style="thin">
        <color indexed="12"/>
      </top>
      <bottom style="medium">
        <color rgb="FF0000FF"/>
      </bottom>
    </border>
    <border>
      <left style="medium">
        <color rgb="FF0033CC"/>
      </left>
      <right style="thin">
        <color indexed="12"/>
      </right>
      <top style="thin">
        <color indexed="12"/>
      </top>
      <bottom style="thin">
        <color indexed="12"/>
      </bottom>
    </border>
    <border>
      <left style="medium">
        <color rgb="FF0033CC"/>
      </left>
      <right style="thin">
        <color indexed="12"/>
      </right>
      <top style="thin">
        <color indexed="12"/>
      </top>
      <bottom style="medium">
        <color rgb="FF0000FF"/>
      </bottom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</border>
    <border>
      <left style="medium">
        <color rgb="FF0033CC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 style="medium">
        <color rgb="FF0033CC"/>
      </top>
      <bottom style="thick">
        <color indexed="12"/>
      </bottom>
    </border>
    <border>
      <left>
        <color indexed="63"/>
      </left>
      <right style="medium">
        <color indexed="26"/>
      </right>
      <top>
        <color indexed="63"/>
      </top>
      <bottom style="thick">
        <color indexed="12"/>
      </bottom>
    </border>
    <border>
      <left style="medium">
        <color indexed="26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medium">
        <color rgb="FF0033CC"/>
      </right>
      <top>
        <color indexed="63"/>
      </top>
      <bottom style="thick">
        <color indexed="12"/>
      </bottom>
    </border>
    <border>
      <left style="medium">
        <color rgb="FF0033CC"/>
      </left>
      <right style="thin">
        <color indexed="12"/>
      </right>
      <top style="thick">
        <color indexed="12"/>
      </top>
      <bottom style="thin">
        <color indexed="12"/>
      </bottom>
    </border>
    <border>
      <left style="thin">
        <color indexed="12"/>
      </left>
      <right style="medium">
        <color rgb="FF0033CC"/>
      </right>
      <top style="thick">
        <color indexed="12"/>
      </top>
      <bottom style="thin">
        <color indexed="1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 diagonalDown="1">
      <left style="thin"/>
      <right>
        <color indexed="63"/>
      </right>
      <top style="double"/>
      <bottom>
        <color indexed="63"/>
      </bottom>
      <diagonal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26" borderId="1" applyNumberFormat="0" applyAlignment="0" applyProtection="0"/>
    <xf numFmtId="0" fontId="8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82" fillId="0" borderId="3" applyNumberFormat="0" applyFill="0" applyAlignment="0" applyProtection="0"/>
    <xf numFmtId="0" fontId="83" fillId="29" borderId="0" applyNumberFormat="0" applyBorder="0" applyAlignment="0" applyProtection="0"/>
    <xf numFmtId="0" fontId="84" fillId="30" borderId="4" applyNumberFormat="0" applyAlignment="0" applyProtection="0"/>
    <xf numFmtId="0" fontId="8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6" fillId="0" borderId="5" applyNumberFormat="0" applyFill="0" applyAlignment="0" applyProtection="0"/>
    <xf numFmtId="0" fontId="87" fillId="0" borderId="6" applyNumberFormat="0" applyFill="0" applyAlignment="0" applyProtection="0"/>
    <xf numFmtId="0" fontId="88" fillId="0" borderId="7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8" applyNumberFormat="0" applyFill="0" applyAlignment="0" applyProtection="0"/>
    <xf numFmtId="0" fontId="90" fillId="30" borderId="9" applyNumberFormat="0" applyAlignment="0" applyProtection="0"/>
    <xf numFmtId="0" fontId="9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2" fillId="31" borderId="4" applyNumberFormat="0" applyAlignment="0" applyProtection="0"/>
    <xf numFmtId="0" fontId="27" fillId="0" borderId="0">
      <alignment/>
      <protection/>
    </xf>
    <xf numFmtId="0" fontId="4" fillId="0" borderId="0" applyNumberFormat="0" applyFill="0" applyBorder="0" applyAlignment="0" applyProtection="0"/>
    <xf numFmtId="0" fontId="93" fillId="32" borderId="0" applyNumberFormat="0" applyBorder="0" applyAlignment="0" applyProtection="0"/>
  </cellStyleXfs>
  <cellXfs count="333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20" fontId="2" fillId="0" borderId="0" xfId="0" applyNumberFormat="1" applyFont="1" applyBorder="1" applyAlignment="1">
      <alignment horizontal="center" vertical="center"/>
    </xf>
    <xf numFmtId="0" fontId="13" fillId="0" borderId="0" xfId="0" applyFont="1" applyFill="1" applyAlignment="1">
      <alignment/>
    </xf>
    <xf numFmtId="20" fontId="2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20" fontId="15" fillId="0" borderId="0" xfId="0" applyNumberFormat="1" applyFont="1" applyFill="1" applyBorder="1" applyAlignment="1">
      <alignment horizontal="center" vertical="center"/>
    </xf>
    <xf numFmtId="0" fontId="13" fillId="0" borderId="11" xfId="0" applyFont="1" applyBorder="1" applyAlignment="1">
      <alignment/>
    </xf>
    <xf numFmtId="20" fontId="2" fillId="0" borderId="12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/>
    </xf>
    <xf numFmtId="20" fontId="2" fillId="0" borderId="13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20" fontId="2" fillId="0" borderId="14" xfId="0" applyNumberFormat="1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/>
    </xf>
    <xf numFmtId="0" fontId="15" fillId="0" borderId="1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shrinkToFit="1"/>
    </xf>
    <xf numFmtId="0" fontId="16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5" fillId="0" borderId="15" xfId="0" applyFont="1" applyFill="1" applyBorder="1" applyAlignment="1">
      <alignment horizontal="center" vertical="center"/>
    </xf>
    <xf numFmtId="20" fontId="2" fillId="0" borderId="16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10" fillId="33" borderId="0" xfId="0" applyFont="1" applyFill="1" applyBorder="1" applyAlignment="1">
      <alignment vertical="center"/>
    </xf>
    <xf numFmtId="0" fontId="22" fillId="33" borderId="0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Border="1" applyAlignment="1" applyProtection="1">
      <alignment vertical="center"/>
      <protection hidden="1"/>
    </xf>
    <xf numFmtId="0" fontId="8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Border="1" applyAlignment="1" applyProtection="1">
      <alignment vertical="center"/>
      <protection hidden="1"/>
    </xf>
    <xf numFmtId="0" fontId="19" fillId="33" borderId="0" xfId="0" applyFont="1" applyFill="1" applyBorder="1" applyAlignment="1">
      <alignment vertical="center"/>
    </xf>
    <xf numFmtId="0" fontId="19" fillId="33" borderId="0" xfId="0" applyFont="1" applyFill="1" applyBorder="1" applyAlignment="1" applyProtection="1">
      <alignment vertical="center"/>
      <protection hidden="1"/>
    </xf>
    <xf numFmtId="0" fontId="19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>
      <alignment vertical="center" shrinkToFit="1"/>
    </xf>
    <xf numFmtId="0" fontId="23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 shrinkToFit="1"/>
    </xf>
    <xf numFmtId="0" fontId="11" fillId="33" borderId="0" xfId="0" applyFont="1" applyFill="1" applyBorder="1" applyAlignment="1">
      <alignment vertical="center" shrinkToFit="1"/>
    </xf>
    <xf numFmtId="0" fontId="21" fillId="33" borderId="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vertical="center"/>
    </xf>
    <xf numFmtId="0" fontId="19" fillId="33" borderId="0" xfId="0" applyFont="1" applyFill="1" applyBorder="1" applyAlignment="1">
      <alignment horizontal="center" vertical="center"/>
    </xf>
    <xf numFmtId="0" fontId="94" fillId="33" borderId="1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4" fillId="0" borderId="0" xfId="0" applyFont="1" applyAlignment="1">
      <alignment vertical="center" shrinkToFit="1"/>
    </xf>
    <xf numFmtId="0" fontId="26" fillId="33" borderId="0" xfId="0" applyFont="1" applyFill="1" applyAlignment="1">
      <alignment/>
    </xf>
    <xf numFmtId="0" fontId="27" fillId="0" borderId="0" xfId="61" applyNumberFormat="1" applyFont="1" applyFill="1" applyBorder="1" applyAlignment="1">
      <alignment horizontal="center" vertical="center" shrinkToFit="1"/>
      <protection/>
    </xf>
    <xf numFmtId="0" fontId="27" fillId="0" borderId="0" xfId="61" applyNumberFormat="1" applyFont="1" applyFill="1" applyBorder="1" applyAlignment="1">
      <alignment vertical="center" shrinkToFit="1"/>
      <protection/>
    </xf>
    <xf numFmtId="0" fontId="5" fillId="33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4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0" fillId="0" borderId="18" xfId="0" applyBorder="1" applyAlignment="1">
      <alignment/>
    </xf>
    <xf numFmtId="0" fontId="2" fillId="33" borderId="19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16" fillId="33" borderId="10" xfId="0" applyNumberFormat="1" applyFont="1" applyFill="1" applyBorder="1" applyAlignment="1">
      <alignment horizontal="center" vertical="center"/>
    </xf>
    <xf numFmtId="0" fontId="16" fillId="33" borderId="21" xfId="0" applyNumberFormat="1" applyFont="1" applyFill="1" applyBorder="1" applyAlignment="1">
      <alignment horizontal="center" vertical="center"/>
    </xf>
    <xf numFmtId="0" fontId="16" fillId="33" borderId="19" xfId="0" applyNumberFormat="1" applyFont="1" applyFill="1" applyBorder="1" applyAlignment="1">
      <alignment horizontal="center" vertical="center"/>
    </xf>
    <xf numFmtId="0" fontId="16" fillId="33" borderId="22" xfId="0" applyNumberFormat="1" applyFont="1" applyFill="1" applyBorder="1" applyAlignment="1">
      <alignment horizontal="center" vertical="center"/>
    </xf>
    <xf numFmtId="0" fontId="15" fillId="33" borderId="23" xfId="0" applyFont="1" applyFill="1" applyBorder="1" applyAlignment="1">
      <alignment horizontal="center" vertical="center" shrinkToFit="1"/>
    </xf>
    <xf numFmtId="0" fontId="15" fillId="33" borderId="13" xfId="0" applyFont="1" applyFill="1" applyBorder="1" applyAlignment="1">
      <alignment horizontal="center" vertical="center" shrinkToFit="1"/>
    </xf>
    <xf numFmtId="0" fontId="15" fillId="33" borderId="24" xfId="0" applyFont="1" applyFill="1" applyBorder="1" applyAlignment="1">
      <alignment horizontal="center" vertical="center" shrinkToFit="1"/>
    </xf>
    <xf numFmtId="0" fontId="15" fillId="34" borderId="23" xfId="0" applyFont="1" applyFill="1" applyBorder="1" applyAlignment="1">
      <alignment horizontal="center" vertical="center" shrinkToFit="1"/>
    </xf>
    <xf numFmtId="0" fontId="15" fillId="34" borderId="13" xfId="0" applyFont="1" applyFill="1" applyBorder="1" applyAlignment="1">
      <alignment horizontal="center" vertical="center" shrinkToFit="1"/>
    </xf>
    <xf numFmtId="0" fontId="15" fillId="34" borderId="24" xfId="0" applyFont="1" applyFill="1" applyBorder="1" applyAlignment="1">
      <alignment horizontal="center" vertical="center" shrinkToFit="1"/>
    </xf>
    <xf numFmtId="0" fontId="15" fillId="33" borderId="25" xfId="0" applyFont="1" applyFill="1" applyBorder="1" applyAlignment="1">
      <alignment horizontal="center" vertical="center" shrinkToFit="1"/>
    </xf>
    <xf numFmtId="0" fontId="15" fillId="33" borderId="26" xfId="0" applyFont="1" applyFill="1" applyBorder="1" applyAlignment="1">
      <alignment horizontal="center" vertical="center" shrinkToFit="1"/>
    </xf>
    <xf numFmtId="0" fontId="15" fillId="33" borderId="27" xfId="0" applyFont="1" applyFill="1" applyBorder="1" applyAlignment="1">
      <alignment horizontal="center" vertical="center" shrinkToFit="1"/>
    </xf>
    <xf numFmtId="0" fontId="16" fillId="33" borderId="23" xfId="0" applyNumberFormat="1" applyFont="1" applyFill="1" applyBorder="1" applyAlignment="1">
      <alignment horizontal="center" vertical="center"/>
    </xf>
    <xf numFmtId="0" fontId="16" fillId="33" borderId="13" xfId="0" applyNumberFormat="1" applyFont="1" applyFill="1" applyBorder="1" applyAlignment="1">
      <alignment horizontal="center" vertical="center"/>
    </xf>
    <xf numFmtId="0" fontId="16" fillId="33" borderId="28" xfId="0" applyNumberFormat="1" applyFont="1" applyFill="1" applyBorder="1" applyAlignment="1">
      <alignment horizontal="center" vertical="center"/>
    </xf>
    <xf numFmtId="0" fontId="16" fillId="33" borderId="25" xfId="0" applyNumberFormat="1" applyFont="1" applyFill="1" applyBorder="1" applyAlignment="1">
      <alignment horizontal="center" vertical="center"/>
    </xf>
    <xf numFmtId="0" fontId="16" fillId="33" borderId="26" xfId="0" applyNumberFormat="1" applyFont="1" applyFill="1" applyBorder="1" applyAlignment="1">
      <alignment horizontal="center" vertical="center"/>
    </xf>
    <xf numFmtId="0" fontId="16" fillId="33" borderId="29" xfId="0" applyNumberFormat="1" applyFont="1" applyFill="1" applyBorder="1" applyAlignment="1">
      <alignment horizontal="center" vertical="center"/>
    </xf>
    <xf numFmtId="0" fontId="15" fillId="8" borderId="24" xfId="0" applyFont="1" applyFill="1" applyBorder="1" applyAlignment="1">
      <alignment horizontal="center" vertical="center"/>
    </xf>
    <xf numFmtId="0" fontId="15" fillId="8" borderId="10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 shrinkToFit="1"/>
    </xf>
    <xf numFmtId="0" fontId="15" fillId="0" borderId="13" xfId="0" applyFont="1" applyFill="1" applyBorder="1" applyAlignment="1">
      <alignment horizontal="center" vertical="center" shrinkToFit="1"/>
    </xf>
    <xf numFmtId="0" fontId="15" fillId="0" borderId="24" xfId="0" applyFont="1" applyFill="1" applyBorder="1" applyAlignment="1">
      <alignment horizontal="center" vertical="center" shrinkToFit="1"/>
    </xf>
    <xf numFmtId="0" fontId="15" fillId="35" borderId="10" xfId="0" applyFont="1" applyFill="1" applyBorder="1" applyAlignment="1">
      <alignment horizontal="center" vertical="center"/>
    </xf>
    <xf numFmtId="20" fontId="15" fillId="0" borderId="30" xfId="0" applyNumberFormat="1" applyFont="1" applyFill="1" applyBorder="1" applyAlignment="1">
      <alignment horizontal="center" vertical="center"/>
    </xf>
    <xf numFmtId="20" fontId="15" fillId="0" borderId="10" xfId="0" applyNumberFormat="1" applyFont="1" applyFill="1" applyBorder="1" applyAlignment="1">
      <alignment horizontal="center" vertical="center"/>
    </xf>
    <xf numFmtId="20" fontId="15" fillId="0" borderId="31" xfId="0" applyNumberFormat="1" applyFont="1" applyFill="1" applyBorder="1" applyAlignment="1">
      <alignment horizontal="center" vertical="center"/>
    </xf>
    <xf numFmtId="20" fontId="15" fillId="0" borderId="19" xfId="0" applyNumberFormat="1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 wrapText="1" shrinkToFit="1"/>
    </xf>
    <xf numFmtId="0" fontId="15" fillId="0" borderId="3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20" fontId="15" fillId="33" borderId="34" xfId="0" applyNumberFormat="1" applyFont="1" applyFill="1" applyBorder="1" applyAlignment="1">
      <alignment horizontal="center" vertical="center"/>
    </xf>
    <xf numFmtId="20" fontId="15" fillId="33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33" xfId="0" applyFont="1" applyBorder="1" applyAlignment="1">
      <alignment horizontal="center" vertical="center" shrinkToFit="1"/>
    </xf>
    <xf numFmtId="0" fontId="15" fillId="0" borderId="35" xfId="0" applyFont="1" applyBorder="1" applyAlignment="1">
      <alignment horizontal="center" vertical="center"/>
    </xf>
    <xf numFmtId="0" fontId="12" fillId="0" borderId="0" xfId="0" applyFont="1" applyFill="1" applyAlignment="1">
      <alignment horizontal="center" vertical="center" shrinkToFit="1"/>
    </xf>
    <xf numFmtId="0" fontId="28" fillId="36" borderId="36" xfId="0" applyFont="1" applyFill="1" applyBorder="1" applyAlignment="1">
      <alignment horizontal="center" vertical="center"/>
    </xf>
    <xf numFmtId="0" fontId="29" fillId="0" borderId="37" xfId="0" applyFont="1" applyBorder="1" applyAlignment="1">
      <alignment/>
    </xf>
    <xf numFmtId="0" fontId="29" fillId="0" borderId="38" xfId="0" applyFont="1" applyBorder="1" applyAlignment="1">
      <alignment/>
    </xf>
    <xf numFmtId="0" fontId="29" fillId="0" borderId="39" xfId="0" applyFont="1" applyBorder="1" applyAlignment="1">
      <alignment/>
    </xf>
    <xf numFmtId="0" fontId="28" fillId="36" borderId="40" xfId="0" applyFont="1" applyFill="1" applyBorder="1" applyAlignment="1">
      <alignment horizontal="center" vertical="center"/>
    </xf>
    <xf numFmtId="0" fontId="29" fillId="0" borderId="41" xfId="0" applyFont="1" applyBorder="1" applyAlignment="1">
      <alignment/>
    </xf>
    <xf numFmtId="0" fontId="15" fillId="0" borderId="42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/>
    </xf>
    <xf numFmtId="0" fontId="0" fillId="0" borderId="0" xfId="0" applyAlignment="1">
      <alignment/>
    </xf>
    <xf numFmtId="0" fontId="95" fillId="0" borderId="1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shrinkToFit="1"/>
    </xf>
    <xf numFmtId="0" fontId="96" fillId="33" borderId="0" xfId="0" applyFont="1" applyFill="1" applyBorder="1" applyAlignment="1">
      <alignment horizontal="center" vertical="center" shrinkToFit="1"/>
    </xf>
    <xf numFmtId="49" fontId="16" fillId="33" borderId="0" xfId="0" applyNumberFormat="1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 shrinkToFit="1"/>
    </xf>
    <xf numFmtId="0" fontId="14" fillId="0" borderId="0" xfId="0" applyFont="1" applyFill="1" applyAlignment="1">
      <alignment horizontal="center"/>
    </xf>
    <xf numFmtId="0" fontId="50" fillId="0" borderId="0" xfId="0" applyFont="1" applyAlignment="1">
      <alignment vertical="center"/>
    </xf>
    <xf numFmtId="0" fontId="19" fillId="33" borderId="0" xfId="0" applyFont="1" applyFill="1" applyBorder="1" applyAlignment="1">
      <alignment vertical="center" shrinkToFit="1"/>
    </xf>
    <xf numFmtId="0" fontId="27" fillId="0" borderId="44" xfId="61" applyBorder="1" applyAlignment="1">
      <alignment horizontal="center" vertical="center" shrinkToFit="1"/>
      <protection/>
    </xf>
    <xf numFmtId="0" fontId="27" fillId="0" borderId="45" xfId="61" applyBorder="1" applyAlignment="1">
      <alignment horizontal="center" vertical="center" shrinkToFit="1"/>
      <protection/>
    </xf>
    <xf numFmtId="0" fontId="27" fillId="0" borderId="44" xfId="61" applyFill="1" applyBorder="1" applyAlignment="1">
      <alignment horizontal="center" vertical="center" shrinkToFit="1"/>
      <protection/>
    </xf>
    <xf numFmtId="0" fontId="27" fillId="0" borderId="45" xfId="61" applyFill="1" applyBorder="1" applyAlignment="1">
      <alignment horizontal="center" vertical="center" shrinkToFit="1"/>
      <protection/>
    </xf>
    <xf numFmtId="0" fontId="27" fillId="0" borderId="46" xfId="61" applyFill="1" applyBorder="1" applyAlignment="1">
      <alignment horizontal="center" vertical="center" shrinkToFit="1"/>
      <protection/>
    </xf>
    <xf numFmtId="0" fontId="53" fillId="0" borderId="44" xfId="61" applyFont="1" applyFill="1" applyBorder="1" applyAlignment="1">
      <alignment horizontal="center" vertical="center" shrinkToFit="1"/>
      <protection/>
    </xf>
    <xf numFmtId="0" fontId="53" fillId="0" borderId="45" xfId="61" applyFont="1" applyFill="1" applyBorder="1" applyAlignment="1">
      <alignment horizontal="center" vertical="center" shrinkToFit="1"/>
      <protection/>
    </xf>
    <xf numFmtId="0" fontId="53" fillId="0" borderId="46" xfId="61" applyFont="1" applyFill="1" applyBorder="1" applyAlignment="1">
      <alignment horizontal="center" vertical="center" shrinkToFit="1"/>
      <protection/>
    </xf>
    <xf numFmtId="0" fontId="27" fillId="0" borderId="47" xfId="61" applyFill="1" applyBorder="1" applyAlignment="1">
      <alignment horizontal="center" vertical="center" shrinkToFit="1"/>
      <protection/>
    </xf>
    <xf numFmtId="0" fontId="54" fillId="0" borderId="48" xfId="61" applyNumberFormat="1" applyFont="1" applyFill="1" applyBorder="1" applyAlignment="1">
      <alignment horizontal="center" vertical="center" shrinkToFit="1"/>
      <protection/>
    </xf>
    <xf numFmtId="0" fontId="54" fillId="0" borderId="44" xfId="61" applyNumberFormat="1" applyFont="1" applyFill="1" applyBorder="1" applyAlignment="1">
      <alignment horizontal="left" vertical="center" shrinkToFit="1"/>
      <protection/>
    </xf>
    <xf numFmtId="0" fontId="54" fillId="0" borderId="45" xfId="61" applyNumberFormat="1" applyFont="1" applyFill="1" applyBorder="1" applyAlignment="1">
      <alignment horizontal="left" vertical="center" shrinkToFit="1"/>
      <protection/>
    </xf>
    <xf numFmtId="0" fontId="54" fillId="0" borderId="45" xfId="61" applyNumberFormat="1" applyFont="1" applyFill="1" applyBorder="1" applyAlignment="1">
      <alignment horizontal="center" vertical="center" shrinkToFit="1"/>
      <protection/>
    </xf>
    <xf numFmtId="0" fontId="54" fillId="0" borderId="45" xfId="61" applyNumberFormat="1" applyFont="1" applyFill="1" applyBorder="1" applyAlignment="1">
      <alignment vertical="center" shrinkToFit="1"/>
      <protection/>
    </xf>
    <xf numFmtId="0" fontId="54" fillId="0" borderId="46" xfId="61" applyNumberFormat="1" applyFont="1" applyFill="1" applyBorder="1" applyAlignment="1">
      <alignment vertical="center" shrinkToFit="1"/>
      <protection/>
    </xf>
    <xf numFmtId="0" fontId="54" fillId="33" borderId="44" xfId="61" applyNumberFormat="1" applyFont="1" applyFill="1" applyBorder="1" applyAlignment="1">
      <alignment horizontal="left" vertical="center" shrinkToFit="1"/>
      <protection/>
    </xf>
    <xf numFmtId="0" fontId="54" fillId="33" borderId="45" xfId="61" applyNumberFormat="1" applyFont="1" applyFill="1" applyBorder="1" applyAlignment="1">
      <alignment horizontal="left" vertical="center" shrinkToFit="1"/>
      <protection/>
    </xf>
    <xf numFmtId="0" fontId="54" fillId="33" borderId="45" xfId="61" applyNumberFormat="1" applyFont="1" applyFill="1" applyBorder="1" applyAlignment="1">
      <alignment horizontal="center" vertical="center" shrinkToFit="1"/>
      <protection/>
    </xf>
    <xf numFmtId="0" fontId="54" fillId="33" borderId="45" xfId="61" applyNumberFormat="1" applyFont="1" applyFill="1" applyBorder="1" applyAlignment="1">
      <alignment vertical="center" shrinkToFit="1"/>
      <protection/>
    </xf>
    <xf numFmtId="0" fontId="54" fillId="33" borderId="46" xfId="61" applyNumberFormat="1" applyFont="1" applyFill="1" applyBorder="1" applyAlignment="1">
      <alignment vertical="center" shrinkToFit="1"/>
      <protection/>
    </xf>
    <xf numFmtId="0" fontId="27" fillId="0" borderId="45" xfId="61" applyNumberFormat="1" applyFont="1" applyFill="1" applyBorder="1" applyAlignment="1">
      <alignment vertical="center" shrinkToFit="1"/>
      <protection/>
    </xf>
    <xf numFmtId="0" fontId="27" fillId="0" borderId="46" xfId="61" applyNumberFormat="1" applyFont="1" applyFill="1" applyBorder="1" applyAlignment="1">
      <alignment vertical="center" shrinkToFit="1"/>
      <protection/>
    </xf>
    <xf numFmtId="0" fontId="27" fillId="0" borderId="49" xfId="61" applyFill="1" applyBorder="1" applyAlignment="1">
      <alignment horizontal="center" vertical="center" shrinkToFit="1"/>
      <protection/>
    </xf>
    <xf numFmtId="0" fontId="27" fillId="0" borderId="50" xfId="61" applyFill="1" applyBorder="1" applyAlignment="1">
      <alignment horizontal="center" vertical="center" shrinkToFit="1"/>
      <protection/>
    </xf>
    <xf numFmtId="0" fontId="54" fillId="0" borderId="51" xfId="61" applyNumberFormat="1" applyFont="1" applyFill="1" applyBorder="1" applyAlignment="1">
      <alignment horizontal="center" vertical="center" shrinkToFit="1"/>
      <protection/>
    </xf>
    <xf numFmtId="0" fontId="54" fillId="0" borderId="49" xfId="61" applyNumberFormat="1" applyFont="1" applyFill="1" applyBorder="1" applyAlignment="1">
      <alignment horizontal="left" vertical="center" shrinkToFit="1"/>
      <protection/>
    </xf>
    <xf numFmtId="0" fontId="54" fillId="0" borderId="0" xfId="61" applyNumberFormat="1" applyFont="1" applyFill="1" applyBorder="1" applyAlignment="1">
      <alignment horizontal="left" vertical="center" shrinkToFit="1"/>
      <protection/>
    </xf>
    <xf numFmtId="0" fontId="54" fillId="0" borderId="0" xfId="61" applyNumberFormat="1" applyFont="1" applyFill="1" applyBorder="1" applyAlignment="1">
      <alignment horizontal="center" vertical="center" shrinkToFit="1"/>
      <protection/>
    </xf>
    <xf numFmtId="0" fontId="54" fillId="0" borderId="0" xfId="61" applyNumberFormat="1" applyFont="1" applyFill="1" applyBorder="1" applyAlignment="1">
      <alignment vertical="center" shrinkToFit="1"/>
      <protection/>
    </xf>
    <xf numFmtId="0" fontId="54" fillId="0" borderId="52" xfId="61" applyNumberFormat="1" applyFont="1" applyFill="1" applyBorder="1" applyAlignment="1">
      <alignment vertical="center" shrinkToFit="1"/>
      <protection/>
    </xf>
    <xf numFmtId="0" fontId="54" fillId="33" borderId="49" xfId="61" applyNumberFormat="1" applyFont="1" applyFill="1" applyBorder="1" applyAlignment="1">
      <alignment horizontal="left" vertical="center" shrinkToFit="1"/>
      <protection/>
    </xf>
    <xf numFmtId="0" fontId="54" fillId="33" borderId="0" xfId="61" applyNumberFormat="1" applyFont="1" applyFill="1" applyBorder="1" applyAlignment="1">
      <alignment horizontal="left" vertical="center" shrinkToFit="1"/>
      <protection/>
    </xf>
    <xf numFmtId="0" fontId="54" fillId="33" borderId="0" xfId="61" applyNumberFormat="1" applyFont="1" applyFill="1" applyBorder="1" applyAlignment="1">
      <alignment horizontal="center" vertical="center" shrinkToFit="1"/>
      <protection/>
    </xf>
    <xf numFmtId="0" fontId="54" fillId="33" borderId="0" xfId="61" applyNumberFormat="1" applyFont="1" applyFill="1" applyBorder="1" applyAlignment="1">
      <alignment vertical="center" shrinkToFit="1"/>
      <protection/>
    </xf>
    <xf numFmtId="0" fontId="54" fillId="33" borderId="52" xfId="61" applyNumberFormat="1" applyFont="1" applyFill="1" applyBorder="1" applyAlignment="1">
      <alignment vertical="center" shrinkToFit="1"/>
      <protection/>
    </xf>
    <xf numFmtId="0" fontId="27" fillId="0" borderId="52" xfId="61" applyNumberFormat="1" applyFont="1" applyFill="1" applyBorder="1" applyAlignment="1">
      <alignment vertical="center" shrinkToFit="1"/>
      <protection/>
    </xf>
    <xf numFmtId="0" fontId="27" fillId="0" borderId="53" xfId="61" applyFill="1" applyBorder="1" applyAlignment="1">
      <alignment horizontal="center" vertical="center" shrinkToFit="1"/>
      <protection/>
    </xf>
    <xf numFmtId="0" fontId="27" fillId="0" borderId="54" xfId="61" applyFill="1" applyBorder="1" applyAlignment="1">
      <alignment horizontal="center" vertical="center" shrinkToFit="1"/>
      <protection/>
    </xf>
    <xf numFmtId="0" fontId="54" fillId="0" borderId="55" xfId="61" applyNumberFormat="1" applyFont="1" applyFill="1" applyBorder="1" applyAlignment="1">
      <alignment horizontal="center" vertical="center" shrinkToFit="1"/>
      <protection/>
    </xf>
    <xf numFmtId="0" fontId="54" fillId="0" borderId="49" xfId="61" applyNumberFormat="1" applyFont="1" applyFill="1" applyBorder="1" applyAlignment="1">
      <alignment horizontal="center" vertical="center" shrinkToFit="1"/>
      <protection/>
    </xf>
    <xf numFmtId="0" fontId="54" fillId="0" borderId="0" xfId="61" applyNumberFormat="1" applyFont="1" applyFill="1" applyBorder="1" applyAlignment="1">
      <alignment horizontal="center" vertical="center" shrinkToFit="1"/>
      <protection/>
    </xf>
    <xf numFmtId="0" fontId="54" fillId="33" borderId="49" xfId="61" applyNumberFormat="1" applyFont="1" applyFill="1" applyBorder="1" applyAlignment="1">
      <alignment horizontal="center" vertical="center" shrinkToFit="1"/>
      <protection/>
    </xf>
    <xf numFmtId="0" fontId="54" fillId="33" borderId="52" xfId="61" applyNumberFormat="1" applyFont="1" applyFill="1" applyBorder="1" applyAlignment="1">
      <alignment horizontal="center" vertical="center" shrinkToFit="1"/>
      <protection/>
    </xf>
    <xf numFmtId="0" fontId="54" fillId="33" borderId="0" xfId="61" applyNumberFormat="1" applyFont="1" applyFill="1" applyBorder="1" applyAlignment="1">
      <alignment horizontal="center" vertical="center" shrinkToFit="1"/>
      <protection/>
    </xf>
    <xf numFmtId="0" fontId="27" fillId="0" borderId="0" xfId="61" applyNumberFormat="1" applyFont="1" applyFill="1" applyBorder="1" applyAlignment="1">
      <alignment horizontal="center" vertical="center" shrinkToFit="1"/>
      <protection/>
    </xf>
    <xf numFmtId="0" fontId="54" fillId="0" borderId="44" xfId="61" applyNumberFormat="1" applyFont="1" applyFill="1" applyBorder="1" applyAlignment="1">
      <alignment horizontal="center" vertical="center" shrinkToFit="1"/>
      <protection/>
    </xf>
    <xf numFmtId="0" fontId="54" fillId="0" borderId="52" xfId="61" applyNumberFormat="1" applyFont="1" applyFill="1" applyBorder="1" applyAlignment="1">
      <alignment horizontal="center" vertical="center" shrinkToFit="1"/>
      <protection/>
    </xf>
    <xf numFmtId="0" fontId="54" fillId="0" borderId="56" xfId="61" applyNumberFormat="1" applyFont="1" applyFill="1" applyBorder="1" applyAlignment="1">
      <alignment horizontal="center" vertical="center" shrinkToFit="1"/>
      <protection/>
    </xf>
    <xf numFmtId="0" fontId="54" fillId="0" borderId="57" xfId="61" applyNumberFormat="1" applyFont="1" applyFill="1" applyBorder="1" applyAlignment="1">
      <alignment horizontal="center" vertical="center" shrinkToFit="1"/>
      <protection/>
    </xf>
    <xf numFmtId="0" fontId="54" fillId="0" borderId="57" xfId="61" applyNumberFormat="1" applyFont="1" applyFill="1" applyBorder="1" applyAlignment="1">
      <alignment horizontal="center" vertical="center" shrinkToFit="1"/>
      <protection/>
    </xf>
    <xf numFmtId="0" fontId="54" fillId="0" borderId="58" xfId="61" applyNumberFormat="1" applyFont="1" applyFill="1" applyBorder="1" applyAlignment="1">
      <alignment horizontal="center" vertical="center" shrinkToFit="1"/>
      <protection/>
    </xf>
    <xf numFmtId="0" fontId="54" fillId="0" borderId="59" xfId="61" applyNumberFormat="1" applyFont="1" applyFill="1" applyBorder="1" applyAlignment="1">
      <alignment horizontal="center" vertical="center" shrinkToFit="1"/>
      <protection/>
    </xf>
    <xf numFmtId="0" fontId="27" fillId="0" borderId="57" xfId="61" applyNumberFormat="1" applyFont="1" applyFill="1" applyBorder="1" applyAlignment="1">
      <alignment horizontal="center" vertical="center" shrinkToFit="1"/>
      <protection/>
    </xf>
    <xf numFmtId="0" fontId="27" fillId="0" borderId="57" xfId="61" applyNumberFormat="1" applyFont="1" applyFill="1" applyBorder="1" applyAlignment="1">
      <alignment horizontal="center" vertical="center" shrinkToFit="1"/>
      <protection/>
    </xf>
    <xf numFmtId="0" fontId="54" fillId="0" borderId="49" xfId="61" applyNumberFormat="1" applyFont="1" applyFill="1" applyBorder="1" applyAlignment="1">
      <alignment horizontal="center" vertical="center" shrinkToFit="1"/>
      <protection/>
    </xf>
    <xf numFmtId="0" fontId="54" fillId="0" borderId="60" xfId="61" applyNumberFormat="1" applyFont="1" applyFill="1" applyBorder="1" applyAlignment="1">
      <alignment horizontal="center" vertical="center" shrinkToFit="1"/>
      <protection/>
    </xf>
    <xf numFmtId="0" fontId="54" fillId="0" borderId="61" xfId="61" applyNumberFormat="1" applyFont="1" applyFill="1" applyBorder="1" applyAlignment="1">
      <alignment horizontal="center" vertical="center" shrinkToFit="1"/>
      <protection/>
    </xf>
    <xf numFmtId="0" fontId="54" fillId="0" borderId="62" xfId="61" applyNumberFormat="1" applyFont="1" applyFill="1" applyBorder="1" applyAlignment="1">
      <alignment horizontal="center" vertical="center" shrinkToFit="1"/>
      <protection/>
    </xf>
    <xf numFmtId="0" fontId="54" fillId="0" borderId="63" xfId="61" applyNumberFormat="1" applyFont="1" applyFill="1" applyBorder="1" applyAlignment="1">
      <alignment horizontal="center" vertical="center" shrinkToFit="1"/>
      <protection/>
    </xf>
    <xf numFmtId="0" fontId="27" fillId="0" borderId="49" xfId="61" applyNumberFormat="1" applyFont="1" applyFill="1" applyBorder="1" applyAlignment="1">
      <alignment horizontal="center" vertical="center" shrinkToFit="1"/>
      <protection/>
    </xf>
    <xf numFmtId="0" fontId="27" fillId="0" borderId="48" xfId="61" applyNumberFormat="1" applyFont="1" applyFill="1" applyBorder="1" applyAlignment="1">
      <alignment horizontal="center" vertical="center" shrinkToFit="1"/>
      <protection/>
    </xf>
    <xf numFmtId="0" fontId="27" fillId="0" borderId="64" xfId="61" applyNumberFormat="1" applyFont="1" applyFill="1" applyBorder="1" applyAlignment="1">
      <alignment horizontal="center" vertical="center" shrinkToFit="1"/>
      <protection/>
    </xf>
    <xf numFmtId="0" fontId="27" fillId="0" borderId="65" xfId="61" applyNumberFormat="1" applyFont="1" applyFill="1" applyBorder="1" applyAlignment="1">
      <alignment horizontal="center" vertical="center" shrinkToFit="1"/>
      <protection/>
    </xf>
    <xf numFmtId="0" fontId="27" fillId="0" borderId="51" xfId="61" applyNumberFormat="1" applyFont="1" applyFill="1" applyBorder="1" applyAlignment="1">
      <alignment horizontal="center" vertical="center" shrinkToFit="1"/>
      <protection/>
    </xf>
    <xf numFmtId="0" fontId="27" fillId="0" borderId="60" xfId="61" applyNumberFormat="1" applyFont="1" applyFill="1" applyBorder="1" applyAlignment="1">
      <alignment horizontal="center" vertical="center" shrinkToFit="1"/>
      <protection/>
    </xf>
    <xf numFmtId="0" fontId="27" fillId="0" borderId="61" xfId="61" applyNumberFormat="1" applyFont="1" applyFill="1" applyBorder="1" applyAlignment="1">
      <alignment horizontal="center" vertical="center" shrinkToFit="1"/>
      <protection/>
    </xf>
    <xf numFmtId="0" fontId="27" fillId="0" borderId="49" xfId="61" applyNumberFormat="1" applyFont="1" applyFill="1" applyBorder="1" applyAlignment="1">
      <alignment horizontal="center" vertical="center" shrinkToFit="1"/>
      <protection/>
    </xf>
    <xf numFmtId="0" fontId="27" fillId="0" borderId="56" xfId="61" applyNumberFormat="1" applyFont="1" applyFill="1" applyBorder="1" applyAlignment="1">
      <alignment horizontal="center" vertical="center" shrinkToFit="1"/>
      <protection/>
    </xf>
    <xf numFmtId="0" fontId="27" fillId="0" borderId="58" xfId="61" applyNumberFormat="1" applyFont="1" applyFill="1" applyBorder="1" applyAlignment="1">
      <alignment horizontal="center" vertical="center" shrinkToFit="1"/>
      <protection/>
    </xf>
    <xf numFmtId="0" fontId="27" fillId="0" borderId="62" xfId="61" applyNumberFormat="1" applyFont="1" applyFill="1" applyBorder="1" applyAlignment="1">
      <alignment horizontal="center" vertical="center" shrinkToFit="1"/>
      <protection/>
    </xf>
    <xf numFmtId="0" fontId="27" fillId="0" borderId="63" xfId="61" applyNumberFormat="1" applyFont="1" applyFill="1" applyBorder="1" applyAlignment="1">
      <alignment horizontal="center" vertical="center" shrinkToFit="1"/>
      <protection/>
    </xf>
    <xf numFmtId="0" fontId="27" fillId="0" borderId="44" xfId="61" applyNumberFormat="1" applyFont="1" applyFill="1" applyBorder="1" applyAlignment="1">
      <alignment horizontal="left" vertical="center" shrinkToFit="1"/>
      <protection/>
    </xf>
    <xf numFmtId="0" fontId="27" fillId="0" borderId="45" xfId="61" applyNumberFormat="1" applyFont="1" applyFill="1" applyBorder="1" applyAlignment="1">
      <alignment horizontal="left" vertical="center" shrinkToFit="1"/>
      <protection/>
    </xf>
    <xf numFmtId="0" fontId="27" fillId="0" borderId="45" xfId="61" applyNumberFormat="1" applyFont="1" applyFill="1" applyBorder="1" applyAlignment="1">
      <alignment horizontal="center" vertical="center" shrinkToFit="1"/>
      <protection/>
    </xf>
    <xf numFmtId="0" fontId="27" fillId="0" borderId="49" xfId="61" applyNumberFormat="1" applyFont="1" applyFill="1" applyBorder="1" applyAlignment="1">
      <alignment horizontal="left" vertical="center" shrinkToFit="1"/>
      <protection/>
    </xf>
    <xf numFmtId="0" fontId="27" fillId="0" borderId="0" xfId="61" applyNumberFormat="1" applyFont="1" applyFill="1" applyBorder="1" applyAlignment="1">
      <alignment horizontal="left" vertical="center" shrinkToFit="1"/>
      <protection/>
    </xf>
    <xf numFmtId="0" fontId="27" fillId="0" borderId="55" xfId="61" applyNumberFormat="1" applyFont="1" applyFill="1" applyBorder="1" applyAlignment="1">
      <alignment horizontal="center" vertical="center" shrinkToFit="1"/>
      <protection/>
    </xf>
    <xf numFmtId="0" fontId="27" fillId="0" borderId="52" xfId="61" applyNumberFormat="1" applyFont="1" applyFill="1" applyBorder="1" applyAlignment="1">
      <alignment horizontal="center" vertical="center" shrinkToFit="1"/>
      <protection/>
    </xf>
    <xf numFmtId="0" fontId="27" fillId="0" borderId="44" xfId="61" applyNumberFormat="1" applyFont="1" applyFill="1" applyBorder="1" applyAlignment="1">
      <alignment horizontal="center" vertical="center" shrinkToFit="1"/>
      <protection/>
    </xf>
    <xf numFmtId="0" fontId="27" fillId="0" borderId="59" xfId="61" applyNumberFormat="1" applyFont="1" applyFill="1" applyBorder="1" applyAlignment="1">
      <alignment horizontal="center" vertical="center" shrinkToFit="1"/>
      <protection/>
    </xf>
    <xf numFmtId="0" fontId="55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Fill="1" applyAlignment="1">
      <alignment horizontal="center" vertical="center" wrapText="1"/>
    </xf>
    <xf numFmtId="0" fontId="97" fillId="0" borderId="0" xfId="0" applyFont="1" applyAlignment="1">
      <alignment horizontal="left" vertical="center" wrapText="1"/>
    </xf>
    <xf numFmtId="0" fontId="97" fillId="0" borderId="0" xfId="0" applyFont="1" applyAlignment="1">
      <alignment vertical="center" wrapText="1"/>
    </xf>
    <xf numFmtId="0" fontId="97" fillId="0" borderId="0" xfId="0" applyFont="1" applyAlignment="1">
      <alignment horizontal="center" vertical="center" wrapText="1"/>
    </xf>
    <xf numFmtId="0" fontId="56" fillId="0" borderId="0" xfId="0" applyFont="1" applyFill="1" applyAlignment="1">
      <alignment horizontal="center" vertical="center" wrapText="1"/>
    </xf>
    <xf numFmtId="0" fontId="52" fillId="34" borderId="0" xfId="0" applyFont="1" applyFill="1" applyAlignment="1">
      <alignment horizontal="center" vertical="center"/>
    </xf>
    <xf numFmtId="0" fontId="52" fillId="34" borderId="0" xfId="0" applyFont="1" applyFill="1" applyBorder="1" applyAlignment="1">
      <alignment horizontal="center" vertical="center"/>
    </xf>
    <xf numFmtId="0" fontId="52" fillId="34" borderId="57" xfId="0" applyFont="1" applyFill="1" applyBorder="1" applyAlignment="1">
      <alignment horizontal="center" vertical="center"/>
    </xf>
    <xf numFmtId="0" fontId="51" fillId="35" borderId="0" xfId="0" applyFont="1" applyFill="1" applyBorder="1" applyAlignment="1">
      <alignment horizontal="center" vertical="center" wrapText="1"/>
    </xf>
    <xf numFmtId="0" fontId="51" fillId="35" borderId="57" xfId="0" applyFont="1" applyFill="1" applyBorder="1" applyAlignment="1">
      <alignment horizontal="center" vertical="center" wrapText="1"/>
    </xf>
    <xf numFmtId="0" fontId="60" fillId="0" borderId="0" xfId="0" applyFont="1" applyAlignment="1">
      <alignment vertical="center"/>
    </xf>
    <xf numFmtId="0" fontId="61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 shrinkToFit="1"/>
    </xf>
    <xf numFmtId="0" fontId="62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horizontal="center" vertical="center"/>
    </xf>
    <xf numFmtId="0" fontId="60" fillId="33" borderId="0" xfId="0" applyFont="1" applyFill="1" applyBorder="1" applyAlignment="1">
      <alignment vertical="center"/>
    </xf>
    <xf numFmtId="0" fontId="27" fillId="0" borderId="66" xfId="61" applyFill="1" applyBorder="1" applyAlignment="1">
      <alignment horizontal="center" vertical="center" shrinkToFit="1"/>
      <protection/>
    </xf>
    <xf numFmtId="0" fontId="27" fillId="0" borderId="67" xfId="61" applyFill="1" applyBorder="1" applyAlignment="1">
      <alignment horizontal="center" vertical="center" shrinkToFit="1"/>
      <protection/>
    </xf>
    <xf numFmtId="0" fontId="27" fillId="0" borderId="68" xfId="61" applyFill="1" applyBorder="1" applyAlignment="1">
      <alignment horizontal="center" vertical="center" shrinkToFit="1"/>
      <protection/>
    </xf>
    <xf numFmtId="0" fontId="27" fillId="0" borderId="69" xfId="61" applyFill="1" applyBorder="1" applyAlignment="1">
      <alignment horizontal="center" vertical="center" shrinkToFit="1"/>
      <protection/>
    </xf>
    <xf numFmtId="0" fontId="27" fillId="0" borderId="70" xfId="61" applyFill="1" applyBorder="1" applyAlignment="1">
      <alignment horizontal="center" vertical="center" shrinkToFit="1"/>
      <protection/>
    </xf>
    <xf numFmtId="0" fontId="27" fillId="0" borderId="71" xfId="61" applyFill="1" applyBorder="1" applyAlignment="1">
      <alignment horizontal="center" vertical="center" shrinkToFit="1"/>
      <protection/>
    </xf>
    <xf numFmtId="0" fontId="27" fillId="0" borderId="0" xfId="61" applyFill="1" applyBorder="1" applyAlignment="1">
      <alignment horizontal="center" vertical="center" shrinkToFit="1"/>
      <protection/>
    </xf>
    <xf numFmtId="0" fontId="98" fillId="0" borderId="72" xfId="61" applyFont="1" applyFill="1" applyBorder="1" applyAlignment="1">
      <alignment horizontal="center" vertical="center" shrinkToFit="1"/>
      <protection/>
    </xf>
    <xf numFmtId="0" fontId="98" fillId="0" borderId="73" xfId="61" applyFont="1" applyFill="1" applyBorder="1" applyAlignment="1">
      <alignment horizontal="center" vertical="center" shrinkToFit="1"/>
      <protection/>
    </xf>
    <xf numFmtId="0" fontId="98" fillId="0" borderId="74" xfId="61" applyFont="1" applyFill="1" applyBorder="1" applyAlignment="1">
      <alignment horizontal="center" vertical="center" shrinkToFit="1"/>
      <protection/>
    </xf>
    <xf numFmtId="0" fontId="98" fillId="0" borderId="75" xfId="61" applyFont="1" applyFill="1" applyBorder="1" applyAlignment="1">
      <alignment horizontal="center" vertical="center" shrinkToFit="1"/>
      <protection/>
    </xf>
    <xf numFmtId="0" fontId="98" fillId="0" borderId="76" xfId="61" applyFont="1" applyFill="1" applyBorder="1" applyAlignment="1">
      <alignment horizontal="center" vertical="center" shrinkToFit="1"/>
      <protection/>
    </xf>
    <xf numFmtId="0" fontId="98" fillId="0" borderId="72" xfId="61" applyNumberFormat="1" applyFont="1" applyFill="1" applyBorder="1" applyAlignment="1">
      <alignment horizontal="center" vertical="center" shrinkToFit="1"/>
      <protection/>
    </xf>
    <xf numFmtId="0" fontId="98" fillId="0" borderId="59" xfId="61" applyFont="1" applyFill="1" applyBorder="1" applyAlignment="1">
      <alignment horizontal="center" vertical="center" shrinkToFit="1"/>
      <protection/>
    </xf>
    <xf numFmtId="0" fontId="98" fillId="0" borderId="73" xfId="61" applyNumberFormat="1" applyFont="1" applyFill="1" applyBorder="1" applyAlignment="1">
      <alignment horizontal="center" vertical="center" shrinkToFit="1"/>
      <protection/>
    </xf>
    <xf numFmtId="0" fontId="98" fillId="0" borderId="77" xfId="61" applyFont="1" applyFill="1" applyBorder="1" applyAlignment="1">
      <alignment horizontal="center" vertical="center" shrinkToFit="1"/>
      <protection/>
    </xf>
    <xf numFmtId="0" fontId="98" fillId="0" borderId="74" xfId="61" applyNumberFormat="1" applyFont="1" applyFill="1" applyBorder="1" applyAlignment="1">
      <alignment horizontal="center" vertical="center" shrinkToFit="1"/>
      <protection/>
    </xf>
    <xf numFmtId="0" fontId="98" fillId="0" borderId="78" xfId="61" applyFont="1" applyFill="1" applyBorder="1" applyAlignment="1">
      <alignment horizontal="center" vertical="center" shrinkToFit="1"/>
      <protection/>
    </xf>
    <xf numFmtId="0" fontId="98" fillId="0" borderId="75" xfId="61" applyNumberFormat="1" applyFont="1" applyFill="1" applyBorder="1" applyAlignment="1">
      <alignment horizontal="center" vertical="center" shrinkToFit="1"/>
      <protection/>
    </xf>
    <xf numFmtId="0" fontId="98" fillId="0" borderId="44" xfId="61" applyFont="1" applyFill="1" applyBorder="1" applyAlignment="1">
      <alignment horizontal="center" vertical="center" shrinkToFit="1"/>
      <protection/>
    </xf>
    <xf numFmtId="0" fontId="98" fillId="0" borderId="45" xfId="61" applyFont="1" applyFill="1" applyBorder="1" applyAlignment="1">
      <alignment horizontal="center" vertical="center" shrinkToFit="1"/>
      <protection/>
    </xf>
    <xf numFmtId="0" fontId="98" fillId="0" borderId="46" xfId="61" applyFont="1" applyFill="1" applyBorder="1" applyAlignment="1">
      <alignment horizontal="center" vertical="center" shrinkToFit="1"/>
      <protection/>
    </xf>
    <xf numFmtId="0" fontId="98" fillId="0" borderId="49" xfId="61" applyFont="1" applyFill="1" applyBorder="1" applyAlignment="1">
      <alignment horizontal="center" vertical="center" shrinkToFit="1"/>
      <protection/>
    </xf>
    <xf numFmtId="0" fontId="98" fillId="0" borderId="0" xfId="61" applyFont="1" applyFill="1" applyBorder="1" applyAlignment="1">
      <alignment horizontal="center" vertical="center" shrinkToFit="1"/>
      <protection/>
    </xf>
    <xf numFmtId="0" fontId="98" fillId="0" borderId="52" xfId="61" applyFont="1" applyFill="1" applyBorder="1" applyAlignment="1">
      <alignment horizontal="center" vertical="center" shrinkToFit="1"/>
      <protection/>
    </xf>
    <xf numFmtId="0" fontId="98" fillId="0" borderId="56" xfId="61" applyFont="1" applyFill="1" applyBorder="1" applyAlignment="1">
      <alignment horizontal="center" vertical="center" shrinkToFit="1"/>
      <protection/>
    </xf>
    <xf numFmtId="0" fontId="98" fillId="0" borderId="57" xfId="61" applyFont="1" applyFill="1" applyBorder="1" applyAlignment="1">
      <alignment horizontal="center" vertical="center" shrinkToFit="1"/>
      <protection/>
    </xf>
    <xf numFmtId="0" fontId="27" fillId="33" borderId="44" xfId="61" applyNumberFormat="1" applyFont="1" applyFill="1" applyBorder="1" applyAlignment="1">
      <alignment horizontal="left" vertical="center" shrinkToFit="1"/>
      <protection/>
    </xf>
    <xf numFmtId="0" fontId="27" fillId="33" borderId="45" xfId="61" applyNumberFormat="1" applyFont="1" applyFill="1" applyBorder="1" applyAlignment="1">
      <alignment horizontal="left" vertical="center" shrinkToFit="1"/>
      <protection/>
    </xf>
    <xf numFmtId="0" fontId="27" fillId="33" borderId="49" xfId="61" applyNumberFormat="1" applyFont="1" applyFill="1" applyBorder="1" applyAlignment="1">
      <alignment horizontal="left" vertical="center" shrinkToFit="1"/>
      <protection/>
    </xf>
    <xf numFmtId="0" fontId="27" fillId="33" borderId="0" xfId="61" applyNumberFormat="1" applyFont="1" applyFill="1" applyBorder="1" applyAlignment="1">
      <alignment horizontal="left" vertical="center" shrinkToFit="1"/>
      <protection/>
    </xf>
    <xf numFmtId="0" fontId="27" fillId="33" borderId="49" xfId="61" applyNumberFormat="1" applyFont="1" applyFill="1" applyBorder="1" applyAlignment="1">
      <alignment horizontal="center" vertical="center" shrinkToFit="1"/>
      <protection/>
    </xf>
    <xf numFmtId="0" fontId="27" fillId="33" borderId="0" xfId="61" applyNumberFormat="1" applyFont="1" applyFill="1" applyBorder="1" applyAlignment="1">
      <alignment horizontal="center" vertical="center" shrinkToFit="1"/>
      <protection/>
    </xf>
    <xf numFmtId="0" fontId="98" fillId="0" borderId="0" xfId="61" applyFont="1" applyFill="1" applyBorder="1" applyAlignment="1">
      <alignment horizontal="center" vertical="center" shrinkToFit="1"/>
      <protection/>
    </xf>
    <xf numFmtId="0" fontId="98" fillId="0" borderId="0" xfId="61" applyNumberFormat="1" applyFont="1" applyFill="1" applyBorder="1" applyAlignment="1">
      <alignment horizontal="center" vertical="center" shrinkToFit="1"/>
      <protection/>
    </xf>
    <xf numFmtId="0" fontId="50" fillId="0" borderId="0" xfId="0" applyFont="1" applyAlignment="1">
      <alignment horizontal="left" vertical="center"/>
    </xf>
    <xf numFmtId="0" fontId="64" fillId="0" borderId="0" xfId="0" applyFont="1" applyAlignment="1">
      <alignment horizontal="left" vertical="center"/>
    </xf>
    <xf numFmtId="0" fontId="51" fillId="19" borderId="0" xfId="0" applyFont="1" applyFill="1" applyBorder="1" applyAlignment="1">
      <alignment horizontal="center" vertical="center" wrapText="1"/>
    </xf>
    <xf numFmtId="0" fontId="51" fillId="19" borderId="57" xfId="0" applyFont="1" applyFill="1" applyBorder="1" applyAlignment="1">
      <alignment horizontal="center" vertical="center" wrapText="1"/>
    </xf>
    <xf numFmtId="0" fontId="52" fillId="8" borderId="0" xfId="0" applyFont="1" applyFill="1" applyBorder="1" applyAlignment="1">
      <alignment horizontal="center" vertical="center"/>
    </xf>
    <xf numFmtId="0" fontId="52" fillId="8" borderId="57" xfId="0" applyFont="1" applyFill="1" applyBorder="1" applyAlignment="1">
      <alignment horizontal="center" vertical="center"/>
    </xf>
    <xf numFmtId="0" fontId="99" fillId="33" borderId="0" xfId="0" applyFont="1" applyFill="1" applyAlignment="1">
      <alignment/>
    </xf>
    <xf numFmtId="0" fontId="95" fillId="8" borderId="24" xfId="0" applyFont="1" applyFill="1" applyBorder="1" applyAlignment="1">
      <alignment horizontal="center" vertical="center"/>
    </xf>
    <xf numFmtId="0" fontId="95" fillId="8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20" fontId="15" fillId="33" borderId="30" xfId="0" applyNumberFormat="1" applyFont="1" applyFill="1" applyBorder="1" applyAlignment="1">
      <alignment horizontal="center" vertical="center"/>
    </xf>
    <xf numFmtId="0" fontId="15" fillId="33" borderId="24" xfId="0" applyFont="1" applyFill="1" applyBorder="1" applyAlignment="1">
      <alignment horizontal="center" vertical="center"/>
    </xf>
    <xf numFmtId="0" fontId="15" fillId="33" borderId="19" xfId="0" applyFont="1" applyFill="1" applyBorder="1" applyAlignment="1">
      <alignment horizontal="center" vertical="center"/>
    </xf>
    <xf numFmtId="0" fontId="0" fillId="33" borderId="20" xfId="0" applyFill="1" applyBorder="1" applyAlignment="1">
      <alignment/>
    </xf>
    <xf numFmtId="20" fontId="15" fillId="33" borderId="31" xfId="0" applyNumberFormat="1" applyFont="1" applyFill="1" applyBorder="1" applyAlignment="1">
      <alignment horizontal="center" vertical="center"/>
    </xf>
    <xf numFmtId="20" fontId="15" fillId="33" borderId="19" xfId="0" applyNumberFormat="1" applyFont="1" applyFill="1" applyBorder="1" applyAlignment="1">
      <alignment horizontal="center" vertical="center"/>
    </xf>
    <xf numFmtId="0" fontId="15" fillId="33" borderId="27" xfId="0" applyFont="1" applyFill="1" applyBorder="1" applyAlignment="1">
      <alignment horizontal="center" vertical="center"/>
    </xf>
    <xf numFmtId="20" fontId="66" fillId="0" borderId="30" xfId="0" applyNumberFormat="1" applyFont="1" applyFill="1" applyBorder="1" applyAlignment="1">
      <alignment horizontal="center" vertical="center"/>
    </xf>
    <xf numFmtId="20" fontId="66" fillId="0" borderId="10" xfId="0" applyNumberFormat="1" applyFont="1" applyFill="1" applyBorder="1" applyAlignment="1">
      <alignment horizontal="center" vertical="center"/>
    </xf>
    <xf numFmtId="20" fontId="58" fillId="0" borderId="30" xfId="0" applyNumberFormat="1" applyFont="1" applyFill="1" applyBorder="1" applyAlignment="1">
      <alignment horizontal="center" vertical="center"/>
    </xf>
    <xf numFmtId="20" fontId="58" fillId="0" borderId="10" xfId="0" applyNumberFormat="1" applyFont="1" applyFill="1" applyBorder="1" applyAlignment="1">
      <alignment horizontal="center" vertical="center"/>
    </xf>
    <xf numFmtId="0" fontId="15" fillId="9" borderId="24" xfId="0" applyFont="1" applyFill="1" applyBorder="1" applyAlignment="1">
      <alignment horizontal="center" vertical="center"/>
    </xf>
    <xf numFmtId="0" fontId="15" fillId="9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67" fillId="34" borderId="10" xfId="0" applyFont="1" applyFill="1" applyBorder="1" applyAlignment="1">
      <alignment horizontal="center" vertical="center"/>
    </xf>
    <xf numFmtId="0" fontId="58" fillId="8" borderId="24" xfId="0" applyFont="1" applyFill="1" applyBorder="1" applyAlignment="1">
      <alignment horizontal="center" vertical="center"/>
    </xf>
    <xf numFmtId="0" fontId="58" fillId="8" borderId="10" xfId="0" applyFont="1" applyFill="1" applyBorder="1" applyAlignment="1">
      <alignment horizontal="center" vertical="center"/>
    </xf>
    <xf numFmtId="0" fontId="70" fillId="34" borderId="10" xfId="0" applyNumberFormat="1" applyFont="1" applyFill="1" applyBorder="1" applyAlignment="1">
      <alignment horizontal="center" vertical="center"/>
    </xf>
    <xf numFmtId="0" fontId="70" fillId="34" borderId="21" xfId="0" applyNumberFormat="1" applyFont="1" applyFill="1" applyBorder="1" applyAlignment="1">
      <alignment horizontal="center" vertical="center"/>
    </xf>
    <xf numFmtId="0" fontId="70" fillId="34" borderId="79" xfId="0" applyNumberFormat="1" applyFont="1" applyFill="1" applyBorder="1" applyAlignment="1">
      <alignment horizontal="center" vertical="center"/>
    </xf>
    <xf numFmtId="0" fontId="15" fillId="8" borderId="23" xfId="0" applyFont="1" applyFill="1" applyBorder="1" applyAlignment="1">
      <alignment horizontal="center" vertical="center" shrinkToFit="1"/>
    </xf>
    <xf numFmtId="0" fontId="15" fillId="8" borderId="13" xfId="0" applyFont="1" applyFill="1" applyBorder="1" applyAlignment="1">
      <alignment horizontal="center" vertical="center" shrinkToFit="1"/>
    </xf>
    <xf numFmtId="0" fontId="15" fillId="8" borderId="24" xfId="0" applyFont="1" applyFill="1" applyBorder="1" applyAlignment="1">
      <alignment horizontal="center" vertical="center" shrinkToFit="1"/>
    </xf>
    <xf numFmtId="0" fontId="2" fillId="8" borderId="10" xfId="0" applyFont="1" applyFill="1" applyBorder="1" applyAlignment="1">
      <alignment horizontal="center" vertical="center"/>
    </xf>
    <xf numFmtId="0" fontId="69" fillId="0" borderId="10" xfId="0" applyNumberFormat="1" applyFont="1" applyFill="1" applyBorder="1" applyAlignment="1">
      <alignment horizontal="center" vertical="center"/>
    </xf>
    <xf numFmtId="0" fontId="69" fillId="0" borderId="21" xfId="0" applyNumberFormat="1" applyFont="1" applyFill="1" applyBorder="1" applyAlignment="1">
      <alignment horizontal="center" vertical="center"/>
    </xf>
    <xf numFmtId="0" fontId="69" fillId="8" borderId="23" xfId="0" applyNumberFormat="1" applyFont="1" applyFill="1" applyBorder="1" applyAlignment="1">
      <alignment horizontal="center" vertical="center"/>
    </xf>
    <xf numFmtId="0" fontId="69" fillId="8" borderId="13" xfId="0" applyNumberFormat="1" applyFont="1" applyFill="1" applyBorder="1" applyAlignment="1">
      <alignment horizontal="center" vertical="center"/>
    </xf>
    <xf numFmtId="0" fontId="69" fillId="8" borderId="28" xfId="0" applyNumberFormat="1" applyFont="1" applyFill="1" applyBorder="1" applyAlignment="1">
      <alignment horizontal="center" vertical="center"/>
    </xf>
    <xf numFmtId="0" fontId="68" fillId="33" borderId="10" xfId="0" applyNumberFormat="1" applyFont="1" applyFill="1" applyBorder="1" applyAlignment="1">
      <alignment horizontal="center" vertical="center"/>
    </xf>
    <xf numFmtId="0" fontId="68" fillId="33" borderId="79" xfId="0" applyNumberFormat="1" applyFont="1" applyFill="1" applyBorder="1" applyAlignment="1">
      <alignment horizontal="center" vertical="center"/>
    </xf>
    <xf numFmtId="0" fontId="67" fillId="33" borderId="10" xfId="0" applyNumberFormat="1" applyFont="1" applyFill="1" applyBorder="1" applyAlignment="1">
      <alignment horizontal="center" vertical="center"/>
    </xf>
    <xf numFmtId="0" fontId="67" fillId="33" borderId="79" xfId="0" applyNumberFormat="1" applyFont="1" applyFill="1" applyBorder="1" applyAlignment="1">
      <alignment horizontal="center" vertical="center"/>
    </xf>
    <xf numFmtId="0" fontId="71" fillId="34" borderId="10" xfId="0" applyNumberFormat="1" applyFont="1" applyFill="1" applyBorder="1" applyAlignment="1">
      <alignment horizontal="center" vertical="center"/>
    </xf>
    <xf numFmtId="0" fontId="71" fillId="34" borderId="21" xfId="0" applyNumberFormat="1" applyFont="1" applyFill="1" applyBorder="1" applyAlignment="1">
      <alignment horizontal="center" vertical="center"/>
    </xf>
    <xf numFmtId="0" fontId="71" fillId="33" borderId="10" xfId="0" applyNumberFormat="1" applyFont="1" applyFill="1" applyBorder="1" applyAlignment="1">
      <alignment horizontal="center" vertical="center"/>
    </xf>
    <xf numFmtId="0" fontId="71" fillId="33" borderId="79" xfId="0" applyNumberFormat="1" applyFont="1" applyFill="1" applyBorder="1" applyAlignment="1">
      <alignment horizontal="center" vertical="center"/>
    </xf>
    <xf numFmtId="0" fontId="72" fillId="33" borderId="23" xfId="0" applyNumberFormat="1" applyFont="1" applyFill="1" applyBorder="1" applyAlignment="1">
      <alignment horizontal="center" vertical="center"/>
    </xf>
    <xf numFmtId="0" fontId="72" fillId="33" borderId="13" xfId="0" applyNumberFormat="1" applyFont="1" applyFill="1" applyBorder="1" applyAlignment="1">
      <alignment horizontal="center" vertical="center"/>
    </xf>
    <xf numFmtId="0" fontId="72" fillId="33" borderId="28" xfId="0" applyNumberFormat="1" applyFont="1" applyFill="1" applyBorder="1" applyAlignment="1">
      <alignment horizontal="center" vertical="center"/>
    </xf>
    <xf numFmtId="0" fontId="71" fillId="33" borderId="23" xfId="0" applyNumberFormat="1" applyFont="1" applyFill="1" applyBorder="1" applyAlignment="1">
      <alignment horizontal="center" vertical="center"/>
    </xf>
    <xf numFmtId="0" fontId="71" fillId="33" borderId="13" xfId="0" applyNumberFormat="1" applyFont="1" applyFill="1" applyBorder="1" applyAlignment="1">
      <alignment horizontal="center" vertical="center"/>
    </xf>
    <xf numFmtId="0" fontId="71" fillId="33" borderId="28" xfId="0" applyNumberFormat="1" applyFont="1" applyFill="1" applyBorder="1" applyAlignment="1">
      <alignment horizontal="center" vertical="center"/>
    </xf>
    <xf numFmtId="0" fontId="72" fillId="0" borderId="10" xfId="0" applyNumberFormat="1" applyFont="1" applyFill="1" applyBorder="1" applyAlignment="1">
      <alignment horizontal="center" vertical="center"/>
    </xf>
    <xf numFmtId="0" fontId="72" fillId="0" borderId="21" xfId="0" applyNumberFormat="1" applyFont="1" applyFill="1" applyBorder="1" applyAlignment="1">
      <alignment horizontal="center" vertical="center"/>
    </xf>
    <xf numFmtId="0" fontId="72" fillId="33" borderId="10" xfId="0" applyNumberFormat="1" applyFont="1" applyFill="1" applyBorder="1" applyAlignment="1">
      <alignment horizontal="center" vertical="center"/>
    </xf>
    <xf numFmtId="0" fontId="72" fillId="33" borderId="21" xfId="0" applyNumberFormat="1" applyFont="1" applyFill="1" applyBorder="1" applyAlignment="1">
      <alignment horizontal="center" vertical="center"/>
    </xf>
    <xf numFmtId="0" fontId="100" fillId="0" borderId="10" xfId="0" applyNumberFormat="1" applyFont="1" applyFill="1" applyBorder="1" applyAlignment="1">
      <alignment horizontal="center" vertical="center"/>
    </xf>
    <xf numFmtId="0" fontId="100" fillId="0" borderId="21" xfId="0" applyNumberFormat="1" applyFont="1" applyFill="1" applyBorder="1" applyAlignment="1">
      <alignment horizontal="center" vertical="center"/>
    </xf>
    <xf numFmtId="0" fontId="72" fillId="0" borderId="79" xfId="0" applyNumberFormat="1" applyFont="1" applyFill="1" applyBorder="1" applyAlignment="1">
      <alignment horizontal="center" vertical="center"/>
    </xf>
    <xf numFmtId="0" fontId="72" fillId="33" borderId="79" xfId="0" applyNumberFormat="1" applyFont="1" applyFill="1" applyBorder="1" applyAlignment="1">
      <alignment horizontal="center" vertical="center"/>
    </xf>
    <xf numFmtId="0" fontId="58" fillId="0" borderId="0" xfId="0" applyFont="1" applyBorder="1" applyAlignment="1">
      <alignment horizontal="center"/>
    </xf>
    <xf numFmtId="0" fontId="101" fillId="33" borderId="0" xfId="0" applyFont="1" applyFill="1" applyAlignment="1">
      <alignment/>
    </xf>
    <xf numFmtId="0" fontId="102" fillId="33" borderId="0" xfId="0" applyFont="1" applyFill="1" applyAlignment="1">
      <alignment/>
    </xf>
    <xf numFmtId="20" fontId="66" fillId="33" borderId="34" xfId="0" applyNumberFormat="1" applyFont="1" applyFill="1" applyBorder="1" applyAlignment="1">
      <alignment horizontal="center" vertical="center"/>
    </xf>
    <xf numFmtId="20" fontId="66" fillId="33" borderId="10" xfId="0" applyNumberFormat="1" applyFont="1" applyFill="1" applyBorder="1" applyAlignment="1">
      <alignment horizontal="center" vertical="center"/>
    </xf>
    <xf numFmtId="0" fontId="76" fillId="0" borderId="33" xfId="0" applyFont="1" applyBorder="1" applyAlignment="1">
      <alignment horizontal="center" vertical="center"/>
    </xf>
    <xf numFmtId="0" fontId="27" fillId="33" borderId="45" xfId="61" applyNumberFormat="1" applyFont="1" applyFill="1" applyBorder="1" applyAlignment="1">
      <alignment horizontal="center" vertical="center" shrinkToFit="1"/>
      <protection/>
    </xf>
    <xf numFmtId="0" fontId="27" fillId="33" borderId="45" xfId="61" applyNumberFormat="1" applyFont="1" applyFill="1" applyBorder="1" applyAlignment="1">
      <alignment vertical="center" shrinkToFit="1"/>
      <protection/>
    </xf>
    <xf numFmtId="0" fontId="27" fillId="33" borderId="46" xfId="61" applyNumberFormat="1" applyFont="1" applyFill="1" applyBorder="1" applyAlignment="1">
      <alignment vertical="center" shrinkToFit="1"/>
      <protection/>
    </xf>
    <xf numFmtId="0" fontId="27" fillId="33" borderId="0" xfId="61" applyNumberFormat="1" applyFont="1" applyFill="1" applyBorder="1" applyAlignment="1">
      <alignment vertical="center" shrinkToFit="1"/>
      <protection/>
    </xf>
    <xf numFmtId="0" fontId="27" fillId="33" borderId="52" xfId="61" applyNumberFormat="1" applyFont="1" applyFill="1" applyBorder="1" applyAlignment="1">
      <alignment vertical="center" shrinkToFit="1"/>
      <protection/>
    </xf>
    <xf numFmtId="0" fontId="27" fillId="33" borderId="0" xfId="61" applyNumberFormat="1" applyFont="1" applyFill="1" applyBorder="1" applyAlignment="1">
      <alignment horizontal="center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</xdr:colOff>
      <xdr:row>39</xdr:row>
      <xdr:rowOff>0</xdr:rowOff>
    </xdr:from>
    <xdr:to>
      <xdr:col>19</xdr:col>
      <xdr:colOff>9525</xdr:colOff>
      <xdr:row>39</xdr:row>
      <xdr:rowOff>0</xdr:rowOff>
    </xdr:to>
    <xdr:sp>
      <xdr:nvSpPr>
        <xdr:cNvPr id="1" name="Line 40"/>
        <xdr:cNvSpPr>
          <a:spLocks/>
        </xdr:cNvSpPr>
      </xdr:nvSpPr>
      <xdr:spPr>
        <a:xfrm>
          <a:off x="2266950" y="483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39</xdr:row>
      <xdr:rowOff>0</xdr:rowOff>
    </xdr:from>
    <xdr:to>
      <xdr:col>3</xdr:col>
      <xdr:colOff>9525</xdr:colOff>
      <xdr:row>39</xdr:row>
      <xdr:rowOff>0</xdr:rowOff>
    </xdr:to>
    <xdr:sp>
      <xdr:nvSpPr>
        <xdr:cNvPr id="2" name="Line 9"/>
        <xdr:cNvSpPr>
          <a:spLocks/>
        </xdr:cNvSpPr>
      </xdr:nvSpPr>
      <xdr:spPr>
        <a:xfrm>
          <a:off x="438150" y="483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39</xdr:row>
      <xdr:rowOff>0</xdr:rowOff>
    </xdr:from>
    <xdr:to>
      <xdr:col>3</xdr:col>
      <xdr:colOff>9525</xdr:colOff>
      <xdr:row>39</xdr:row>
      <xdr:rowOff>0</xdr:rowOff>
    </xdr:to>
    <xdr:sp>
      <xdr:nvSpPr>
        <xdr:cNvPr id="3" name="Line 9"/>
        <xdr:cNvSpPr>
          <a:spLocks/>
        </xdr:cNvSpPr>
      </xdr:nvSpPr>
      <xdr:spPr>
        <a:xfrm>
          <a:off x="438150" y="483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74</xdr:row>
      <xdr:rowOff>0</xdr:rowOff>
    </xdr:from>
    <xdr:to>
      <xdr:col>3</xdr:col>
      <xdr:colOff>9525</xdr:colOff>
      <xdr:row>74</xdr:row>
      <xdr:rowOff>0</xdr:rowOff>
    </xdr:to>
    <xdr:sp>
      <xdr:nvSpPr>
        <xdr:cNvPr id="4" name="Line 44"/>
        <xdr:cNvSpPr>
          <a:spLocks/>
        </xdr:cNvSpPr>
      </xdr:nvSpPr>
      <xdr:spPr>
        <a:xfrm>
          <a:off x="438150" y="921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9525</xdr:colOff>
      <xdr:row>74</xdr:row>
      <xdr:rowOff>0</xdr:rowOff>
    </xdr:from>
    <xdr:to>
      <xdr:col>84</xdr:col>
      <xdr:colOff>9525</xdr:colOff>
      <xdr:row>74</xdr:row>
      <xdr:rowOff>0</xdr:rowOff>
    </xdr:to>
    <xdr:sp>
      <xdr:nvSpPr>
        <xdr:cNvPr id="5" name="Line 44"/>
        <xdr:cNvSpPr>
          <a:spLocks/>
        </xdr:cNvSpPr>
      </xdr:nvSpPr>
      <xdr:spPr>
        <a:xfrm>
          <a:off x="9696450" y="921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CC49"/>
  <sheetViews>
    <sheetView tabSelected="1" zoomScalePageLayoutView="0" workbookViewId="0" topLeftCell="A1">
      <selection activeCell="BF12" sqref="BF12"/>
    </sheetView>
  </sheetViews>
  <sheetFormatPr defaultColWidth="9.00390625" defaultRowHeight="13.5"/>
  <cols>
    <col min="1" max="1" width="2.75390625" style="0" customWidth="1"/>
    <col min="2" max="2" width="3.50390625" style="0" customWidth="1"/>
    <col min="3" max="6" width="2.625" style="0" customWidth="1"/>
    <col min="7" max="7" width="1.625" style="0" customWidth="1"/>
    <col min="8" max="18" width="2.625" style="0" customWidth="1"/>
    <col min="19" max="22" width="2.625" style="0" hidden="1" customWidth="1"/>
    <col min="23" max="24" width="1.625" style="0" customWidth="1"/>
    <col min="25" max="25" width="1.12109375" style="0" customWidth="1"/>
    <col min="26" max="27" width="2.625" style="0" hidden="1" customWidth="1"/>
    <col min="28" max="31" width="2.625" style="0" customWidth="1"/>
    <col min="32" max="32" width="1.625" style="0" customWidth="1"/>
    <col min="33" max="43" width="2.625" style="0" customWidth="1"/>
    <col min="44" max="47" width="2.625" style="0" hidden="1" customWidth="1"/>
    <col min="48" max="49" width="1.625" style="0" customWidth="1"/>
    <col min="50" max="50" width="1.12109375" style="0" customWidth="1"/>
    <col min="51" max="52" width="2.625" style="0" hidden="1" customWidth="1"/>
    <col min="53" max="68" width="2.625" style="0" customWidth="1"/>
    <col min="69" max="72" width="2.625" style="0" hidden="1" customWidth="1"/>
    <col min="73" max="75" width="2.625" style="0" customWidth="1"/>
    <col min="76" max="76" width="3.125" style="0" customWidth="1"/>
    <col min="77" max="77" width="2.50390625" style="0" customWidth="1"/>
  </cols>
  <sheetData>
    <row r="1" spans="3:76" ht="52.5" customHeight="1">
      <c r="C1" s="96" t="s">
        <v>69</v>
      </c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3"/>
    </row>
    <row r="2" spans="9:76" ht="24" customHeight="1">
      <c r="I2" s="113" t="s">
        <v>18</v>
      </c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</row>
    <row r="3" spans="3:78" ht="24" customHeight="1" thickBot="1">
      <c r="C3" s="321" t="s">
        <v>70</v>
      </c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321"/>
      <c r="V3" s="321"/>
      <c r="W3" s="321"/>
      <c r="X3" s="321"/>
      <c r="Y3" s="321"/>
      <c r="Z3" s="321"/>
      <c r="AA3" s="321"/>
      <c r="AB3" s="321"/>
      <c r="AC3" s="321"/>
      <c r="AD3" s="321"/>
      <c r="AE3" s="321"/>
      <c r="AF3" s="321"/>
      <c r="AG3" s="321"/>
      <c r="AH3" s="321"/>
      <c r="AI3" s="321"/>
      <c r="AJ3" s="321"/>
      <c r="AK3" s="321"/>
      <c r="AL3" s="321"/>
      <c r="AM3" s="321"/>
      <c r="AN3" s="321"/>
      <c r="AO3" s="321"/>
      <c r="AP3" s="321"/>
      <c r="AQ3" s="321"/>
      <c r="AR3" s="321"/>
      <c r="AS3" s="321"/>
      <c r="AT3" s="321"/>
      <c r="AU3" s="321"/>
      <c r="AV3" s="321"/>
      <c r="AW3" s="321"/>
      <c r="AX3" s="321"/>
      <c r="AY3" s="5"/>
      <c r="AZ3" s="5"/>
      <c r="BA3" s="5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323" t="s">
        <v>23</v>
      </c>
      <c r="BY3" s="123"/>
      <c r="BZ3" s="29"/>
    </row>
    <row r="4" spans="3:78" ht="24" customHeight="1" thickBot="1">
      <c r="C4" s="105" t="s">
        <v>30</v>
      </c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7"/>
      <c r="P4" s="107"/>
      <c r="Q4" s="106"/>
      <c r="R4" s="106"/>
      <c r="S4" s="106"/>
      <c r="T4" s="106"/>
      <c r="U4" s="106"/>
      <c r="V4" s="106"/>
      <c r="W4" s="106"/>
      <c r="X4" s="106"/>
      <c r="Y4" s="108"/>
      <c r="Z4" s="5"/>
      <c r="AA4" s="5"/>
      <c r="AB4" s="109" t="s">
        <v>31</v>
      </c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10"/>
      <c r="AY4" s="4"/>
      <c r="AZ4" s="4"/>
      <c r="BX4" s="323" t="s">
        <v>22</v>
      </c>
      <c r="BY4" s="123"/>
      <c r="BZ4" s="29"/>
    </row>
    <row r="5" spans="3:78" ht="24" customHeight="1" thickTop="1">
      <c r="C5" s="111" t="s">
        <v>0</v>
      </c>
      <c r="D5" s="98"/>
      <c r="E5" s="98"/>
      <c r="F5" s="98" t="s">
        <v>3</v>
      </c>
      <c r="G5" s="98"/>
      <c r="H5" s="326" t="s">
        <v>4</v>
      </c>
      <c r="I5" s="326"/>
      <c r="J5" s="326"/>
      <c r="K5" s="326"/>
      <c r="L5" s="326"/>
      <c r="M5" s="326"/>
      <c r="N5" s="326"/>
      <c r="O5" s="326"/>
      <c r="P5" s="326"/>
      <c r="Q5" s="326"/>
      <c r="R5" s="326"/>
      <c r="S5" s="102" t="s">
        <v>5</v>
      </c>
      <c r="T5" s="102"/>
      <c r="U5" s="102"/>
      <c r="V5" s="102"/>
      <c r="W5" s="98" t="s">
        <v>2</v>
      </c>
      <c r="X5" s="98"/>
      <c r="Y5" s="103"/>
      <c r="Z5" s="18"/>
      <c r="AA5" s="18"/>
      <c r="AB5" s="97" t="s">
        <v>0</v>
      </c>
      <c r="AC5" s="98"/>
      <c r="AD5" s="98"/>
      <c r="AE5" s="98" t="s">
        <v>3</v>
      </c>
      <c r="AF5" s="98"/>
      <c r="AG5" s="326" t="s">
        <v>4</v>
      </c>
      <c r="AH5" s="326"/>
      <c r="AI5" s="326"/>
      <c r="AJ5" s="326"/>
      <c r="AK5" s="326"/>
      <c r="AL5" s="326"/>
      <c r="AM5" s="326"/>
      <c r="AN5" s="326"/>
      <c r="AO5" s="326"/>
      <c r="AP5" s="326"/>
      <c r="AQ5" s="326"/>
      <c r="AR5" s="102" t="s">
        <v>5</v>
      </c>
      <c r="AS5" s="102"/>
      <c r="AT5" s="102"/>
      <c r="AU5" s="102"/>
      <c r="AV5" s="98" t="s">
        <v>2</v>
      </c>
      <c r="AW5" s="98"/>
      <c r="AX5" s="112"/>
      <c r="AY5" s="12"/>
      <c r="AZ5" s="12"/>
      <c r="BX5" s="323" t="s">
        <v>21</v>
      </c>
      <c r="BY5" s="123"/>
      <c r="BZ5" s="29"/>
    </row>
    <row r="6" spans="3:78" ht="24" customHeight="1">
      <c r="C6" s="277">
        <v>0.375</v>
      </c>
      <c r="D6" s="278"/>
      <c r="E6" s="278"/>
      <c r="F6" s="95">
        <v>1</v>
      </c>
      <c r="G6" s="95"/>
      <c r="H6" s="70" t="s">
        <v>26</v>
      </c>
      <c r="I6" s="71"/>
      <c r="J6" s="71"/>
      <c r="K6" s="71"/>
      <c r="L6" s="72"/>
      <c r="M6" s="6" t="s">
        <v>9</v>
      </c>
      <c r="N6" s="87" t="s">
        <v>39</v>
      </c>
      <c r="O6" s="88"/>
      <c r="P6" s="88"/>
      <c r="Q6" s="88"/>
      <c r="R6" s="89"/>
      <c r="S6" s="101" t="s">
        <v>10</v>
      </c>
      <c r="T6" s="101"/>
      <c r="U6" s="101"/>
      <c r="V6" s="101"/>
      <c r="W6" s="287">
        <v>20</v>
      </c>
      <c r="X6" s="287"/>
      <c r="Y6" s="289"/>
      <c r="Z6" s="13"/>
      <c r="AA6" s="13"/>
      <c r="AB6" s="324">
        <v>0.375</v>
      </c>
      <c r="AC6" s="325"/>
      <c r="AD6" s="325"/>
      <c r="AE6" s="86">
        <v>1</v>
      </c>
      <c r="AF6" s="86"/>
      <c r="AG6" s="70" t="s">
        <v>46</v>
      </c>
      <c r="AH6" s="71"/>
      <c r="AI6" s="71"/>
      <c r="AJ6" s="71"/>
      <c r="AK6" s="72"/>
      <c r="AL6" s="49" t="s">
        <v>1</v>
      </c>
      <c r="AM6" s="70" t="s">
        <v>49</v>
      </c>
      <c r="AN6" s="71"/>
      <c r="AO6" s="71"/>
      <c r="AP6" s="71"/>
      <c r="AQ6" s="72"/>
      <c r="AR6" s="101" t="s">
        <v>11</v>
      </c>
      <c r="AS6" s="101"/>
      <c r="AT6" s="101"/>
      <c r="AU6" s="101"/>
      <c r="AV6" s="287">
        <v>13</v>
      </c>
      <c r="AW6" s="287"/>
      <c r="AX6" s="288"/>
      <c r="AY6" s="14"/>
      <c r="AZ6" s="14"/>
      <c r="BX6" s="323" t="s">
        <v>24</v>
      </c>
      <c r="BY6" s="123"/>
      <c r="BZ6" s="29"/>
    </row>
    <row r="7" spans="3:78" ht="24" customHeight="1">
      <c r="C7" s="91">
        <v>0.3826388888888889</v>
      </c>
      <c r="D7" s="92"/>
      <c r="E7" s="92"/>
      <c r="F7" s="95">
        <v>2</v>
      </c>
      <c r="G7" s="95"/>
      <c r="H7" s="70" t="s">
        <v>25</v>
      </c>
      <c r="I7" s="71"/>
      <c r="J7" s="71"/>
      <c r="K7" s="71"/>
      <c r="L7" s="72"/>
      <c r="M7" s="6" t="s">
        <v>6</v>
      </c>
      <c r="N7" s="87" t="s">
        <v>41</v>
      </c>
      <c r="O7" s="88"/>
      <c r="P7" s="88"/>
      <c r="Q7" s="88"/>
      <c r="R7" s="89"/>
      <c r="S7" s="101" t="s">
        <v>12</v>
      </c>
      <c r="T7" s="101"/>
      <c r="U7" s="101"/>
      <c r="V7" s="101"/>
      <c r="W7" s="313">
        <v>1</v>
      </c>
      <c r="X7" s="313"/>
      <c r="Y7" s="319"/>
      <c r="Z7" s="15"/>
      <c r="AA7" s="15"/>
      <c r="AB7" s="99">
        <v>0.3840277777777778</v>
      </c>
      <c r="AC7" s="100"/>
      <c r="AD7" s="100"/>
      <c r="AE7" s="86">
        <v>2</v>
      </c>
      <c r="AF7" s="86"/>
      <c r="AG7" s="70" t="s">
        <v>28</v>
      </c>
      <c r="AH7" s="71"/>
      <c r="AI7" s="71"/>
      <c r="AJ7" s="71"/>
      <c r="AK7" s="72"/>
      <c r="AL7" s="49" t="s">
        <v>9</v>
      </c>
      <c r="AM7" s="70" t="s">
        <v>35</v>
      </c>
      <c r="AN7" s="71"/>
      <c r="AO7" s="71"/>
      <c r="AP7" s="71"/>
      <c r="AQ7" s="72"/>
      <c r="AR7" s="101" t="s">
        <v>13</v>
      </c>
      <c r="AS7" s="101"/>
      <c r="AT7" s="101"/>
      <c r="AU7" s="101"/>
      <c r="AV7" s="313">
        <v>1</v>
      </c>
      <c r="AW7" s="313"/>
      <c r="AX7" s="314"/>
      <c r="AY7" s="16"/>
      <c r="AZ7" s="16"/>
      <c r="BX7" s="323" t="s">
        <v>26</v>
      </c>
      <c r="BY7" s="50"/>
      <c r="BZ7" s="48"/>
    </row>
    <row r="8" spans="3:78" ht="24" customHeight="1">
      <c r="C8" s="91">
        <v>0.3902777777777778</v>
      </c>
      <c r="D8" s="92"/>
      <c r="E8" s="92"/>
      <c r="F8" s="95">
        <v>3</v>
      </c>
      <c r="G8" s="95"/>
      <c r="H8" s="70" t="s">
        <v>39</v>
      </c>
      <c r="I8" s="71"/>
      <c r="J8" s="71"/>
      <c r="K8" s="71"/>
      <c r="L8" s="72"/>
      <c r="M8" s="6" t="s">
        <v>1</v>
      </c>
      <c r="N8" s="87" t="s">
        <v>27</v>
      </c>
      <c r="O8" s="88"/>
      <c r="P8" s="88"/>
      <c r="Q8" s="88"/>
      <c r="R8" s="89"/>
      <c r="S8" s="101" t="s">
        <v>14</v>
      </c>
      <c r="T8" s="101"/>
      <c r="U8" s="101"/>
      <c r="V8" s="101"/>
      <c r="W8" s="313">
        <v>2</v>
      </c>
      <c r="X8" s="313"/>
      <c r="Y8" s="319"/>
      <c r="Z8" s="15"/>
      <c r="AA8" s="15"/>
      <c r="AB8" s="99">
        <v>0.39305555555555555</v>
      </c>
      <c r="AC8" s="100"/>
      <c r="AD8" s="100"/>
      <c r="AE8" s="86">
        <v>3</v>
      </c>
      <c r="AF8" s="86"/>
      <c r="AG8" s="70" t="s">
        <v>47</v>
      </c>
      <c r="AH8" s="71"/>
      <c r="AI8" s="71"/>
      <c r="AJ8" s="71"/>
      <c r="AK8" s="72"/>
      <c r="AL8" s="49" t="s">
        <v>6</v>
      </c>
      <c r="AM8" s="70" t="s">
        <v>20</v>
      </c>
      <c r="AN8" s="71"/>
      <c r="AO8" s="71"/>
      <c r="AP8" s="71"/>
      <c r="AQ8" s="72"/>
      <c r="AR8" s="101" t="s">
        <v>11</v>
      </c>
      <c r="AS8" s="101"/>
      <c r="AT8" s="101"/>
      <c r="AU8" s="101"/>
      <c r="AV8" s="313">
        <v>2</v>
      </c>
      <c r="AW8" s="313"/>
      <c r="AX8" s="314"/>
      <c r="AY8" s="16"/>
      <c r="AZ8" s="16"/>
      <c r="BX8" s="323" t="s">
        <v>25</v>
      </c>
      <c r="BY8" s="124"/>
      <c r="BZ8" s="42"/>
    </row>
    <row r="9" spans="3:78" ht="24" customHeight="1">
      <c r="C9" s="91">
        <v>0.3979166666666667</v>
      </c>
      <c r="D9" s="92"/>
      <c r="E9" s="92"/>
      <c r="F9" s="95">
        <v>4</v>
      </c>
      <c r="G9" s="95"/>
      <c r="H9" s="70" t="s">
        <v>26</v>
      </c>
      <c r="I9" s="71"/>
      <c r="J9" s="71"/>
      <c r="K9" s="71"/>
      <c r="L9" s="72"/>
      <c r="M9" s="6" t="s">
        <v>1</v>
      </c>
      <c r="N9" s="87" t="s">
        <v>25</v>
      </c>
      <c r="O9" s="88"/>
      <c r="P9" s="88"/>
      <c r="Q9" s="88"/>
      <c r="R9" s="89"/>
      <c r="S9" s="101" t="s">
        <v>14</v>
      </c>
      <c r="T9" s="101"/>
      <c r="U9" s="101"/>
      <c r="V9" s="101"/>
      <c r="W9" s="313">
        <v>3</v>
      </c>
      <c r="X9" s="313"/>
      <c r="Y9" s="319"/>
      <c r="Z9" s="15"/>
      <c r="AA9" s="15"/>
      <c r="AB9" s="99">
        <v>0.40208333333333335</v>
      </c>
      <c r="AC9" s="100"/>
      <c r="AD9" s="100"/>
      <c r="AE9" s="86">
        <v>4</v>
      </c>
      <c r="AF9" s="86"/>
      <c r="AG9" s="70" t="s">
        <v>46</v>
      </c>
      <c r="AH9" s="71"/>
      <c r="AI9" s="71"/>
      <c r="AJ9" s="71"/>
      <c r="AK9" s="72"/>
      <c r="AL9" s="49" t="s">
        <v>8</v>
      </c>
      <c r="AM9" s="70" t="s">
        <v>28</v>
      </c>
      <c r="AN9" s="71"/>
      <c r="AO9" s="71"/>
      <c r="AP9" s="71"/>
      <c r="AQ9" s="72"/>
      <c r="AR9" s="101" t="s">
        <v>15</v>
      </c>
      <c r="AS9" s="101"/>
      <c r="AT9" s="101"/>
      <c r="AU9" s="101"/>
      <c r="AV9" s="313">
        <v>3</v>
      </c>
      <c r="AW9" s="313"/>
      <c r="AX9" s="314"/>
      <c r="AY9" s="16"/>
      <c r="AZ9" s="16"/>
      <c r="BX9" s="323" t="s">
        <v>39</v>
      </c>
      <c r="BY9" s="43"/>
      <c r="BZ9" s="34"/>
    </row>
    <row r="10" spans="3:78" ht="24" customHeight="1">
      <c r="C10" s="91">
        <v>0.4055555555555555</v>
      </c>
      <c r="D10" s="92"/>
      <c r="E10" s="92"/>
      <c r="F10" s="95">
        <v>5</v>
      </c>
      <c r="G10" s="95"/>
      <c r="H10" s="70" t="s">
        <v>41</v>
      </c>
      <c r="I10" s="71"/>
      <c r="J10" s="71"/>
      <c r="K10" s="71"/>
      <c r="L10" s="72"/>
      <c r="M10" s="6" t="s">
        <v>6</v>
      </c>
      <c r="N10" s="87" t="s">
        <v>27</v>
      </c>
      <c r="O10" s="88"/>
      <c r="P10" s="88"/>
      <c r="Q10" s="88"/>
      <c r="R10" s="89"/>
      <c r="S10" s="101" t="s">
        <v>16</v>
      </c>
      <c r="T10" s="101"/>
      <c r="U10" s="101"/>
      <c r="V10" s="101"/>
      <c r="W10" s="313">
        <v>4</v>
      </c>
      <c r="X10" s="313"/>
      <c r="Y10" s="319"/>
      <c r="Z10" s="17"/>
      <c r="AA10" s="17"/>
      <c r="AB10" s="99">
        <v>0.411111111111111</v>
      </c>
      <c r="AC10" s="100"/>
      <c r="AD10" s="100"/>
      <c r="AE10" s="86">
        <v>5</v>
      </c>
      <c r="AF10" s="86"/>
      <c r="AG10" s="70" t="s">
        <v>49</v>
      </c>
      <c r="AH10" s="71"/>
      <c r="AI10" s="71"/>
      <c r="AJ10" s="71"/>
      <c r="AK10" s="72"/>
      <c r="AL10" s="49" t="s">
        <v>1</v>
      </c>
      <c r="AM10" s="70" t="s">
        <v>35</v>
      </c>
      <c r="AN10" s="71"/>
      <c r="AO10" s="71"/>
      <c r="AP10" s="71"/>
      <c r="AQ10" s="72"/>
      <c r="AR10" s="101" t="s">
        <v>13</v>
      </c>
      <c r="AS10" s="101"/>
      <c r="AT10" s="101"/>
      <c r="AU10" s="101"/>
      <c r="AV10" s="313">
        <v>4</v>
      </c>
      <c r="AW10" s="313"/>
      <c r="AX10" s="314"/>
      <c r="AY10" s="16"/>
      <c r="AZ10" s="16"/>
      <c r="BX10" s="323" t="s">
        <v>42</v>
      </c>
      <c r="BY10" s="51"/>
      <c r="BZ10" s="35"/>
    </row>
    <row r="11" spans="3:78" ht="24" customHeight="1">
      <c r="C11" s="91">
        <v>0.413194444444445</v>
      </c>
      <c r="D11" s="92"/>
      <c r="E11" s="92"/>
      <c r="F11" s="95">
        <v>6</v>
      </c>
      <c r="G11" s="95"/>
      <c r="H11" s="70" t="s">
        <v>39</v>
      </c>
      <c r="I11" s="71"/>
      <c r="J11" s="71"/>
      <c r="K11" s="71"/>
      <c r="L11" s="72"/>
      <c r="M11" s="6" t="s">
        <v>7</v>
      </c>
      <c r="N11" s="87" t="s">
        <v>25</v>
      </c>
      <c r="O11" s="88"/>
      <c r="P11" s="88"/>
      <c r="Q11" s="88"/>
      <c r="R11" s="89"/>
      <c r="S11" s="101" t="s">
        <v>12</v>
      </c>
      <c r="T11" s="101"/>
      <c r="U11" s="101"/>
      <c r="V11" s="101"/>
      <c r="W11" s="307">
        <v>5</v>
      </c>
      <c r="X11" s="308"/>
      <c r="Y11" s="309"/>
      <c r="Z11" s="15"/>
      <c r="AA11" s="15"/>
      <c r="AB11" s="99">
        <v>0.420138888888889</v>
      </c>
      <c r="AC11" s="100"/>
      <c r="AD11" s="100"/>
      <c r="AE11" s="86">
        <v>6</v>
      </c>
      <c r="AF11" s="86"/>
      <c r="AG11" s="70" t="s">
        <v>46</v>
      </c>
      <c r="AH11" s="71"/>
      <c r="AI11" s="71"/>
      <c r="AJ11" s="71"/>
      <c r="AK11" s="72"/>
      <c r="AL11" s="49" t="s">
        <v>1</v>
      </c>
      <c r="AM11" s="70" t="s">
        <v>47</v>
      </c>
      <c r="AN11" s="71"/>
      <c r="AO11" s="71"/>
      <c r="AP11" s="71"/>
      <c r="AQ11" s="72"/>
      <c r="AR11" s="101" t="s">
        <v>11</v>
      </c>
      <c r="AS11" s="101"/>
      <c r="AT11" s="101"/>
      <c r="AU11" s="101"/>
      <c r="AV11" s="315">
        <v>5</v>
      </c>
      <c r="AW11" s="315"/>
      <c r="AX11" s="316"/>
      <c r="AY11" s="16"/>
      <c r="AZ11" s="16"/>
      <c r="BX11" s="323" t="s">
        <v>43</v>
      </c>
      <c r="BY11" s="51"/>
      <c r="BZ11" s="36"/>
    </row>
    <row r="12" spans="3:78" ht="24" customHeight="1">
      <c r="C12" s="91">
        <v>0.420833333333334</v>
      </c>
      <c r="D12" s="92"/>
      <c r="E12" s="92"/>
      <c r="F12" s="95">
        <v>7</v>
      </c>
      <c r="G12" s="95"/>
      <c r="H12" s="70" t="s">
        <v>26</v>
      </c>
      <c r="I12" s="71"/>
      <c r="J12" s="71"/>
      <c r="K12" s="71"/>
      <c r="L12" s="72"/>
      <c r="M12" s="6" t="s">
        <v>1</v>
      </c>
      <c r="N12" s="87" t="s">
        <v>41</v>
      </c>
      <c r="O12" s="88"/>
      <c r="P12" s="88"/>
      <c r="Q12" s="88"/>
      <c r="R12" s="89"/>
      <c r="S12" s="101" t="s">
        <v>14</v>
      </c>
      <c r="T12" s="101"/>
      <c r="U12" s="101"/>
      <c r="V12" s="101"/>
      <c r="W12" s="313">
        <v>6</v>
      </c>
      <c r="X12" s="313"/>
      <c r="Y12" s="319"/>
      <c r="Z12" s="15"/>
      <c r="AA12" s="15"/>
      <c r="AB12" s="99">
        <v>0.429166666666667</v>
      </c>
      <c r="AC12" s="100"/>
      <c r="AD12" s="100"/>
      <c r="AE12" s="86">
        <v>7</v>
      </c>
      <c r="AF12" s="86"/>
      <c r="AG12" s="70" t="s">
        <v>20</v>
      </c>
      <c r="AH12" s="71"/>
      <c r="AI12" s="71"/>
      <c r="AJ12" s="71"/>
      <c r="AK12" s="72"/>
      <c r="AL12" s="49" t="s">
        <v>6</v>
      </c>
      <c r="AM12" s="70" t="s">
        <v>35</v>
      </c>
      <c r="AN12" s="71"/>
      <c r="AO12" s="71"/>
      <c r="AP12" s="71"/>
      <c r="AQ12" s="72"/>
      <c r="AR12" s="101" t="s">
        <v>17</v>
      </c>
      <c r="AS12" s="101"/>
      <c r="AT12" s="101"/>
      <c r="AU12" s="101"/>
      <c r="AV12" s="313">
        <v>6</v>
      </c>
      <c r="AW12" s="313"/>
      <c r="AX12" s="314"/>
      <c r="AY12" s="16"/>
      <c r="AZ12" s="16"/>
      <c r="BX12" s="323" t="s">
        <v>44</v>
      </c>
      <c r="BY12" s="43"/>
      <c r="BZ12" s="45"/>
    </row>
    <row r="13" spans="3:78" ht="24" customHeight="1">
      <c r="C13" s="91">
        <v>0.428472222222222</v>
      </c>
      <c r="D13" s="92"/>
      <c r="E13" s="92"/>
      <c r="F13" s="95">
        <v>8</v>
      </c>
      <c r="G13" s="95"/>
      <c r="H13" s="70" t="s">
        <v>25</v>
      </c>
      <c r="I13" s="71"/>
      <c r="J13" s="71"/>
      <c r="K13" s="71"/>
      <c r="L13" s="72"/>
      <c r="M13" s="6" t="s">
        <v>9</v>
      </c>
      <c r="N13" s="87" t="s">
        <v>27</v>
      </c>
      <c r="O13" s="88"/>
      <c r="P13" s="88"/>
      <c r="Q13" s="88"/>
      <c r="R13" s="89"/>
      <c r="S13" s="101" t="s">
        <v>14</v>
      </c>
      <c r="T13" s="101"/>
      <c r="U13" s="101"/>
      <c r="V13" s="101"/>
      <c r="W13" s="315">
        <v>7</v>
      </c>
      <c r="X13" s="315"/>
      <c r="Y13" s="320"/>
      <c r="Z13" s="15"/>
      <c r="AA13" s="15"/>
      <c r="AB13" s="99">
        <v>0.438194444444445</v>
      </c>
      <c r="AC13" s="100"/>
      <c r="AD13" s="100"/>
      <c r="AE13" s="86">
        <v>8</v>
      </c>
      <c r="AF13" s="86"/>
      <c r="AG13" s="70" t="s">
        <v>49</v>
      </c>
      <c r="AH13" s="71"/>
      <c r="AI13" s="71"/>
      <c r="AJ13" s="71"/>
      <c r="AK13" s="72"/>
      <c r="AL13" s="49" t="s">
        <v>1</v>
      </c>
      <c r="AM13" s="70" t="s">
        <v>28</v>
      </c>
      <c r="AN13" s="71"/>
      <c r="AO13" s="71"/>
      <c r="AP13" s="71"/>
      <c r="AQ13" s="72"/>
      <c r="AR13" s="101" t="s">
        <v>15</v>
      </c>
      <c r="AS13" s="101"/>
      <c r="AT13" s="101"/>
      <c r="AU13" s="101"/>
      <c r="AV13" s="315">
        <v>7</v>
      </c>
      <c r="AW13" s="315"/>
      <c r="AX13" s="316"/>
      <c r="AY13" s="16"/>
      <c r="AZ13" s="16"/>
      <c r="BX13" s="323" t="s">
        <v>45</v>
      </c>
      <c r="BY13" s="51"/>
      <c r="BZ13" s="35"/>
    </row>
    <row r="14" spans="3:78" ht="24" customHeight="1">
      <c r="C14" s="91">
        <v>0.436111111111111</v>
      </c>
      <c r="D14" s="92"/>
      <c r="E14" s="92"/>
      <c r="F14" s="95">
        <v>9</v>
      </c>
      <c r="G14" s="95"/>
      <c r="H14" s="70" t="s">
        <v>39</v>
      </c>
      <c r="I14" s="71"/>
      <c r="J14" s="71"/>
      <c r="K14" s="71"/>
      <c r="L14" s="72"/>
      <c r="M14" s="6" t="s">
        <v>6</v>
      </c>
      <c r="N14" s="87" t="s">
        <v>41</v>
      </c>
      <c r="O14" s="88"/>
      <c r="P14" s="88"/>
      <c r="Q14" s="88"/>
      <c r="R14" s="89"/>
      <c r="S14" s="101" t="s">
        <v>12</v>
      </c>
      <c r="T14" s="101"/>
      <c r="U14" s="101"/>
      <c r="V14" s="101"/>
      <c r="W14" s="315">
        <v>8</v>
      </c>
      <c r="X14" s="315"/>
      <c r="Y14" s="320"/>
      <c r="Z14" s="15"/>
      <c r="AA14" s="15"/>
      <c r="AB14" s="99">
        <v>0.447222222222222</v>
      </c>
      <c r="AC14" s="100"/>
      <c r="AD14" s="100"/>
      <c r="AE14" s="86">
        <v>9</v>
      </c>
      <c r="AF14" s="86"/>
      <c r="AG14" s="70" t="s">
        <v>47</v>
      </c>
      <c r="AH14" s="71"/>
      <c r="AI14" s="71"/>
      <c r="AJ14" s="71"/>
      <c r="AK14" s="72"/>
      <c r="AL14" s="49" t="s">
        <v>1</v>
      </c>
      <c r="AM14" s="70" t="s">
        <v>35</v>
      </c>
      <c r="AN14" s="71"/>
      <c r="AO14" s="71"/>
      <c r="AP14" s="71"/>
      <c r="AQ14" s="72"/>
      <c r="AR14" s="101" t="s">
        <v>11</v>
      </c>
      <c r="AS14" s="101"/>
      <c r="AT14" s="101"/>
      <c r="AU14" s="101"/>
      <c r="AV14" s="313">
        <v>8</v>
      </c>
      <c r="AW14" s="313"/>
      <c r="AX14" s="314"/>
      <c r="AY14" s="16"/>
      <c r="AZ14" s="16"/>
      <c r="BX14" s="323" t="s">
        <v>46</v>
      </c>
      <c r="BY14" s="51"/>
      <c r="BZ14" s="36"/>
    </row>
    <row r="15" spans="3:78" ht="24" customHeight="1">
      <c r="C15" s="91">
        <v>0.44375</v>
      </c>
      <c r="D15" s="92"/>
      <c r="E15" s="92"/>
      <c r="F15" s="95">
        <v>10</v>
      </c>
      <c r="G15" s="95"/>
      <c r="H15" s="70" t="s">
        <v>26</v>
      </c>
      <c r="I15" s="71"/>
      <c r="J15" s="71"/>
      <c r="K15" s="71"/>
      <c r="L15" s="72"/>
      <c r="M15" s="6" t="s">
        <v>7</v>
      </c>
      <c r="N15" s="87" t="s">
        <v>27</v>
      </c>
      <c r="O15" s="88"/>
      <c r="P15" s="88"/>
      <c r="Q15" s="88"/>
      <c r="R15" s="89"/>
      <c r="S15" s="101" t="s">
        <v>16</v>
      </c>
      <c r="T15" s="101"/>
      <c r="U15" s="101"/>
      <c r="V15" s="101"/>
      <c r="W15" s="315">
        <v>9</v>
      </c>
      <c r="X15" s="315"/>
      <c r="Y15" s="320"/>
      <c r="Z15" s="15"/>
      <c r="AA15" s="15"/>
      <c r="AB15" s="99">
        <v>0.45625</v>
      </c>
      <c r="AC15" s="100"/>
      <c r="AD15" s="100"/>
      <c r="AE15" s="86">
        <v>10</v>
      </c>
      <c r="AF15" s="86"/>
      <c r="AG15" s="70" t="s">
        <v>20</v>
      </c>
      <c r="AH15" s="71"/>
      <c r="AI15" s="71"/>
      <c r="AJ15" s="71"/>
      <c r="AK15" s="72"/>
      <c r="AL15" s="49" t="s">
        <v>1</v>
      </c>
      <c r="AM15" s="70" t="s">
        <v>28</v>
      </c>
      <c r="AN15" s="71"/>
      <c r="AO15" s="71"/>
      <c r="AP15" s="71"/>
      <c r="AQ15" s="72"/>
      <c r="AR15" s="101" t="s">
        <v>13</v>
      </c>
      <c r="AS15" s="101"/>
      <c r="AT15" s="101"/>
      <c r="AU15" s="101"/>
      <c r="AV15" s="313">
        <v>9</v>
      </c>
      <c r="AW15" s="313"/>
      <c r="AX15" s="314"/>
      <c r="AY15" s="16"/>
      <c r="AZ15" s="16"/>
      <c r="BX15" s="323" t="s">
        <v>47</v>
      </c>
      <c r="BY15" s="39"/>
      <c r="BZ15" s="34"/>
    </row>
    <row r="16" spans="3:78" ht="24" customHeight="1">
      <c r="C16" s="91">
        <v>0.451388888888889</v>
      </c>
      <c r="D16" s="92"/>
      <c r="E16" s="92"/>
      <c r="F16" s="95">
        <v>11</v>
      </c>
      <c r="G16" s="95"/>
      <c r="H16" s="70" t="s">
        <v>40</v>
      </c>
      <c r="I16" s="71"/>
      <c r="J16" s="71"/>
      <c r="K16" s="71"/>
      <c r="L16" s="72"/>
      <c r="M16" s="52" t="s">
        <v>1</v>
      </c>
      <c r="N16" s="87" t="s">
        <v>48</v>
      </c>
      <c r="O16" s="88"/>
      <c r="P16" s="88"/>
      <c r="Q16" s="88"/>
      <c r="R16" s="89"/>
      <c r="S16" s="101" t="s">
        <v>14</v>
      </c>
      <c r="T16" s="101"/>
      <c r="U16" s="101"/>
      <c r="V16" s="101"/>
      <c r="W16" s="315">
        <v>10</v>
      </c>
      <c r="X16" s="315"/>
      <c r="Y16" s="320"/>
      <c r="Z16" s="15"/>
      <c r="AA16" s="15"/>
      <c r="AB16" s="99">
        <v>0.465277777777778</v>
      </c>
      <c r="AC16" s="100"/>
      <c r="AD16" s="100"/>
      <c r="AE16" s="266">
        <v>11</v>
      </c>
      <c r="AF16" s="267"/>
      <c r="AG16" s="70" t="s">
        <v>47</v>
      </c>
      <c r="AH16" s="71"/>
      <c r="AI16" s="71"/>
      <c r="AJ16" s="71"/>
      <c r="AK16" s="72"/>
      <c r="AL16" s="52" t="s">
        <v>6</v>
      </c>
      <c r="AM16" s="70" t="s">
        <v>49</v>
      </c>
      <c r="AN16" s="71"/>
      <c r="AO16" s="71"/>
      <c r="AP16" s="71"/>
      <c r="AQ16" s="72"/>
      <c r="AR16" s="116" t="s">
        <v>15</v>
      </c>
      <c r="AS16" s="116"/>
      <c r="AT16" s="116"/>
      <c r="AU16" s="116"/>
      <c r="AV16" s="317">
        <v>10</v>
      </c>
      <c r="AW16" s="317"/>
      <c r="AX16" s="318"/>
      <c r="AY16" s="16"/>
      <c r="AZ16" s="16"/>
      <c r="BX16" s="323" t="s">
        <v>48</v>
      </c>
      <c r="BY16" s="39"/>
      <c r="BZ16" s="34"/>
    </row>
    <row r="17" spans="3:78" ht="24" customHeight="1" thickBot="1">
      <c r="C17" s="91">
        <v>0.459027777777778</v>
      </c>
      <c r="D17" s="92"/>
      <c r="E17" s="92"/>
      <c r="F17" s="95">
        <v>12</v>
      </c>
      <c r="G17" s="95"/>
      <c r="H17" s="70" t="s">
        <v>38</v>
      </c>
      <c r="I17" s="71"/>
      <c r="J17" s="71"/>
      <c r="K17" s="71"/>
      <c r="L17" s="72"/>
      <c r="M17" s="52" t="s">
        <v>1</v>
      </c>
      <c r="N17" s="87" t="s">
        <v>24</v>
      </c>
      <c r="O17" s="88"/>
      <c r="P17" s="88"/>
      <c r="Q17" s="88"/>
      <c r="R17" s="89"/>
      <c r="S17" s="101" t="s">
        <v>14</v>
      </c>
      <c r="T17" s="101"/>
      <c r="U17" s="101"/>
      <c r="V17" s="101"/>
      <c r="W17" s="315">
        <v>11</v>
      </c>
      <c r="X17" s="315"/>
      <c r="Y17" s="320"/>
      <c r="Z17" s="19"/>
      <c r="AA17" s="19"/>
      <c r="AB17" s="99">
        <v>0.474305555555556</v>
      </c>
      <c r="AC17" s="100"/>
      <c r="AD17" s="100"/>
      <c r="AE17" s="85">
        <v>12</v>
      </c>
      <c r="AF17" s="86"/>
      <c r="AG17" s="70" t="s">
        <v>46</v>
      </c>
      <c r="AH17" s="71"/>
      <c r="AI17" s="71"/>
      <c r="AJ17" s="71"/>
      <c r="AK17" s="72"/>
      <c r="AL17" s="49" t="s">
        <v>1</v>
      </c>
      <c r="AM17" s="70" t="s">
        <v>20</v>
      </c>
      <c r="AN17" s="71"/>
      <c r="AO17" s="71"/>
      <c r="AP17" s="71"/>
      <c r="AQ17" s="72"/>
      <c r="AR17" s="101" t="s">
        <v>17</v>
      </c>
      <c r="AS17" s="101"/>
      <c r="AT17" s="101"/>
      <c r="AU17" s="101"/>
      <c r="AV17" s="313">
        <v>11</v>
      </c>
      <c r="AW17" s="313"/>
      <c r="AX17" s="314"/>
      <c r="AY17" s="20"/>
      <c r="AZ17" s="20"/>
      <c r="BX17" s="323" t="s">
        <v>49</v>
      </c>
      <c r="BY17" s="39"/>
      <c r="BZ17" s="34"/>
    </row>
    <row r="18" spans="3:81" ht="24" customHeight="1">
      <c r="C18" s="91">
        <v>0.466666666666667</v>
      </c>
      <c r="D18" s="92"/>
      <c r="E18" s="92"/>
      <c r="F18" s="95">
        <v>13</v>
      </c>
      <c r="G18" s="95"/>
      <c r="H18" s="70" t="s">
        <v>48</v>
      </c>
      <c r="I18" s="71"/>
      <c r="J18" s="71"/>
      <c r="K18" s="71"/>
      <c r="L18" s="72"/>
      <c r="M18" s="49" t="s">
        <v>6</v>
      </c>
      <c r="N18" s="70" t="s">
        <v>36</v>
      </c>
      <c r="O18" s="71"/>
      <c r="P18" s="71"/>
      <c r="Q18" s="71"/>
      <c r="R18" s="72"/>
      <c r="S18" s="21"/>
      <c r="T18" s="21"/>
      <c r="U18" s="21"/>
      <c r="V18" s="21"/>
      <c r="W18" s="315">
        <v>12</v>
      </c>
      <c r="X18" s="315"/>
      <c r="Y18" s="320"/>
      <c r="Z18" s="9"/>
      <c r="AA18" s="9"/>
      <c r="AB18" s="99">
        <v>0.483333333333334</v>
      </c>
      <c r="AC18" s="100"/>
      <c r="AD18" s="100"/>
      <c r="AE18" s="285">
        <v>13</v>
      </c>
      <c r="AF18" s="286"/>
      <c r="AG18" s="290" t="s">
        <v>47</v>
      </c>
      <c r="AH18" s="291"/>
      <c r="AI18" s="291"/>
      <c r="AJ18" s="291"/>
      <c r="AK18" s="292"/>
      <c r="AL18" s="293" t="s">
        <v>1</v>
      </c>
      <c r="AM18" s="290" t="s">
        <v>28</v>
      </c>
      <c r="AN18" s="291"/>
      <c r="AO18" s="291"/>
      <c r="AP18" s="291"/>
      <c r="AQ18" s="292"/>
      <c r="AR18" s="21"/>
      <c r="AS18" s="21"/>
      <c r="AT18" s="21"/>
      <c r="AU18" s="21"/>
      <c r="AV18" s="313">
        <v>12</v>
      </c>
      <c r="AW18" s="313"/>
      <c r="AX18" s="314"/>
      <c r="AY18" s="10"/>
      <c r="AZ18" s="10"/>
      <c r="BX18" s="323" t="s">
        <v>20</v>
      </c>
      <c r="BY18" s="43"/>
      <c r="BZ18" s="37"/>
      <c r="CC18" s="26"/>
    </row>
    <row r="19" spans="3:81" ht="24" customHeight="1">
      <c r="C19" s="91">
        <v>0.474305555555556</v>
      </c>
      <c r="D19" s="92"/>
      <c r="E19" s="92"/>
      <c r="F19" s="95">
        <v>14</v>
      </c>
      <c r="G19" s="95"/>
      <c r="H19" s="70" t="s">
        <v>40</v>
      </c>
      <c r="I19" s="71"/>
      <c r="J19" s="71"/>
      <c r="K19" s="71"/>
      <c r="L19" s="72"/>
      <c r="M19" s="49" t="s">
        <v>6</v>
      </c>
      <c r="N19" s="70" t="s">
        <v>38</v>
      </c>
      <c r="O19" s="71"/>
      <c r="P19" s="71"/>
      <c r="Q19" s="71"/>
      <c r="R19" s="72"/>
      <c r="S19" s="21"/>
      <c r="T19" s="21"/>
      <c r="U19" s="21"/>
      <c r="V19" s="21"/>
      <c r="W19" s="315">
        <v>13</v>
      </c>
      <c r="X19" s="315"/>
      <c r="Y19" s="320"/>
      <c r="Z19" s="9"/>
      <c r="AA19" s="9"/>
      <c r="AB19" s="99">
        <v>0.492361111111111</v>
      </c>
      <c r="AC19" s="100"/>
      <c r="AD19" s="100"/>
      <c r="AE19" s="285">
        <v>14</v>
      </c>
      <c r="AF19" s="286"/>
      <c r="AG19" s="70" t="s">
        <v>46</v>
      </c>
      <c r="AH19" s="71"/>
      <c r="AI19" s="71"/>
      <c r="AJ19" s="71"/>
      <c r="AK19" s="72"/>
      <c r="AL19" s="49" t="s">
        <v>1</v>
      </c>
      <c r="AM19" s="70" t="s">
        <v>35</v>
      </c>
      <c r="AN19" s="71"/>
      <c r="AO19" s="71"/>
      <c r="AP19" s="71"/>
      <c r="AQ19" s="72"/>
      <c r="AR19" s="21"/>
      <c r="AS19" s="21"/>
      <c r="AT19" s="21"/>
      <c r="AU19" s="21"/>
      <c r="AV19" s="294">
        <v>15</v>
      </c>
      <c r="AW19" s="294"/>
      <c r="AX19" s="295"/>
      <c r="AY19" s="10"/>
      <c r="AZ19" s="10"/>
      <c r="BX19" s="323" t="s">
        <v>27</v>
      </c>
      <c r="BY19" s="51"/>
      <c r="BZ19" s="38"/>
      <c r="CC19" s="26"/>
    </row>
    <row r="20" spans="3:78" ht="24" customHeight="1">
      <c r="C20" s="91">
        <v>0.481944444444445</v>
      </c>
      <c r="D20" s="92"/>
      <c r="E20" s="92"/>
      <c r="F20" s="95">
        <v>15</v>
      </c>
      <c r="G20" s="95"/>
      <c r="H20" s="70" t="s">
        <v>24</v>
      </c>
      <c r="I20" s="71"/>
      <c r="J20" s="71"/>
      <c r="K20" s="71"/>
      <c r="L20" s="72"/>
      <c r="M20" s="49" t="s">
        <v>6</v>
      </c>
      <c r="N20" s="70" t="s">
        <v>36</v>
      </c>
      <c r="O20" s="71"/>
      <c r="P20" s="71"/>
      <c r="Q20" s="71"/>
      <c r="R20" s="72"/>
      <c r="S20" s="21"/>
      <c r="T20" s="21"/>
      <c r="U20" s="21"/>
      <c r="V20" s="21"/>
      <c r="W20" s="315">
        <v>14</v>
      </c>
      <c r="X20" s="315"/>
      <c r="Y20" s="320"/>
      <c r="Z20" s="9"/>
      <c r="AA20" s="9"/>
      <c r="AB20" s="99">
        <v>0.501388888888889</v>
      </c>
      <c r="AC20" s="100"/>
      <c r="AD20" s="100"/>
      <c r="AE20" s="285">
        <v>15</v>
      </c>
      <c r="AF20" s="286"/>
      <c r="AG20" s="70" t="s">
        <v>20</v>
      </c>
      <c r="AH20" s="71"/>
      <c r="AI20" s="71"/>
      <c r="AJ20" s="71"/>
      <c r="AK20" s="72"/>
      <c r="AL20" s="49" t="s">
        <v>1</v>
      </c>
      <c r="AM20" s="70" t="s">
        <v>49</v>
      </c>
      <c r="AN20" s="71"/>
      <c r="AO20" s="71"/>
      <c r="AP20" s="71"/>
      <c r="AQ20" s="72"/>
      <c r="AR20" s="21"/>
      <c r="AS20" s="21"/>
      <c r="AT20" s="21"/>
      <c r="AU20" s="21"/>
      <c r="AV20" s="294">
        <v>14</v>
      </c>
      <c r="AW20" s="294"/>
      <c r="AX20" s="295"/>
      <c r="AY20" s="10"/>
      <c r="AZ20" s="10"/>
      <c r="BX20" s="323" t="s">
        <v>28</v>
      </c>
      <c r="BY20" s="51"/>
      <c r="BZ20" s="37"/>
    </row>
    <row r="21" spans="3:78" ht="24" customHeight="1">
      <c r="C21" s="91">
        <v>0.489583333333334</v>
      </c>
      <c r="D21" s="92"/>
      <c r="E21" s="92"/>
      <c r="F21" s="95">
        <v>16</v>
      </c>
      <c r="G21" s="95"/>
      <c r="H21" s="70" t="s">
        <v>48</v>
      </c>
      <c r="I21" s="71"/>
      <c r="J21" s="71"/>
      <c r="K21" s="71"/>
      <c r="L21" s="72"/>
      <c r="M21" s="49" t="s">
        <v>6</v>
      </c>
      <c r="N21" s="70" t="s">
        <v>38</v>
      </c>
      <c r="O21" s="71"/>
      <c r="P21" s="71"/>
      <c r="Q21" s="71"/>
      <c r="R21" s="72"/>
      <c r="S21" s="21"/>
      <c r="T21" s="21"/>
      <c r="U21" s="21"/>
      <c r="V21" s="21"/>
      <c r="W21" s="315">
        <v>15</v>
      </c>
      <c r="X21" s="315"/>
      <c r="Y21" s="320"/>
      <c r="Z21" s="9"/>
      <c r="AA21" s="9"/>
      <c r="AB21" s="279">
        <v>0.5208333333333334</v>
      </c>
      <c r="AC21" s="280"/>
      <c r="AD21" s="280"/>
      <c r="AE21" s="281">
        <v>16</v>
      </c>
      <c r="AF21" s="282"/>
      <c r="AG21" s="70" t="s">
        <v>42</v>
      </c>
      <c r="AH21" s="71"/>
      <c r="AI21" s="71"/>
      <c r="AJ21" s="71"/>
      <c r="AK21" s="72"/>
      <c r="AL21" s="49" t="s">
        <v>1</v>
      </c>
      <c r="AM21" s="70" t="s">
        <v>45</v>
      </c>
      <c r="AN21" s="71"/>
      <c r="AO21" s="71"/>
      <c r="AP21" s="71"/>
      <c r="AQ21" s="72"/>
      <c r="AR21" s="21"/>
      <c r="AS21" s="21"/>
      <c r="AT21" s="21"/>
      <c r="AU21" s="21"/>
      <c r="AV21" s="303" t="s">
        <v>67</v>
      </c>
      <c r="AW21" s="303"/>
      <c r="AX21" s="304"/>
      <c r="AY21" s="10"/>
      <c r="AZ21" s="10"/>
      <c r="BB21" s="26"/>
      <c r="BX21" s="322" t="s">
        <v>40</v>
      </c>
      <c r="BY21" s="31"/>
      <c r="BZ21" s="37"/>
    </row>
    <row r="22" spans="3:78" ht="24" customHeight="1">
      <c r="C22" s="91">
        <v>0.497222222222223</v>
      </c>
      <c r="D22" s="92"/>
      <c r="E22" s="92"/>
      <c r="F22" s="95">
        <v>17</v>
      </c>
      <c r="G22" s="95"/>
      <c r="H22" s="70" t="s">
        <v>40</v>
      </c>
      <c r="I22" s="71"/>
      <c r="J22" s="71"/>
      <c r="K22" s="71"/>
      <c r="L22" s="72"/>
      <c r="M22" s="49" t="s">
        <v>6</v>
      </c>
      <c r="N22" s="70" t="s">
        <v>24</v>
      </c>
      <c r="O22" s="71"/>
      <c r="P22" s="71"/>
      <c r="Q22" s="71"/>
      <c r="R22" s="72"/>
      <c r="S22" s="21"/>
      <c r="T22" s="21"/>
      <c r="U22" s="21"/>
      <c r="V22" s="21"/>
      <c r="W22" s="315">
        <v>16</v>
      </c>
      <c r="X22" s="315"/>
      <c r="Y22" s="320"/>
      <c r="Z22" s="9"/>
      <c r="AA22" s="9"/>
      <c r="AB22" s="91">
        <v>0.53125</v>
      </c>
      <c r="AC22" s="92"/>
      <c r="AD22" s="92"/>
      <c r="AE22" s="281">
        <v>17</v>
      </c>
      <c r="AF22" s="282"/>
      <c r="AG22" s="70" t="s">
        <v>37</v>
      </c>
      <c r="AH22" s="71"/>
      <c r="AI22" s="71"/>
      <c r="AJ22" s="71"/>
      <c r="AK22" s="72"/>
      <c r="AL22" s="49" t="s">
        <v>1</v>
      </c>
      <c r="AM22" s="70" t="s">
        <v>29</v>
      </c>
      <c r="AN22" s="71"/>
      <c r="AO22" s="71"/>
      <c r="AP22" s="71"/>
      <c r="AQ22" s="72"/>
      <c r="AR22" s="21"/>
      <c r="AS22" s="21"/>
      <c r="AT22" s="21"/>
      <c r="AU22" s="21"/>
      <c r="AV22" s="315">
        <v>16</v>
      </c>
      <c r="AW22" s="315"/>
      <c r="AX22" s="316"/>
      <c r="AY22" s="10"/>
      <c r="AZ22" s="10"/>
      <c r="BB22" s="26"/>
      <c r="BX22" s="322" t="s">
        <v>41</v>
      </c>
      <c r="BY22" s="48"/>
      <c r="BZ22" s="31"/>
    </row>
    <row r="23" spans="3:78" ht="24" customHeight="1" thickBot="1">
      <c r="C23" s="91">
        <v>0.504861111111112</v>
      </c>
      <c r="D23" s="92"/>
      <c r="E23" s="92"/>
      <c r="F23" s="95">
        <v>18</v>
      </c>
      <c r="G23" s="95"/>
      <c r="H23" s="70" t="s">
        <v>38</v>
      </c>
      <c r="I23" s="71"/>
      <c r="J23" s="71"/>
      <c r="K23" s="71"/>
      <c r="L23" s="72"/>
      <c r="M23" s="49" t="s">
        <v>1</v>
      </c>
      <c r="N23" s="70" t="s">
        <v>36</v>
      </c>
      <c r="O23" s="71"/>
      <c r="P23" s="71"/>
      <c r="Q23" s="71"/>
      <c r="R23" s="72"/>
      <c r="S23" s="27"/>
      <c r="T23" s="27"/>
      <c r="U23" s="27"/>
      <c r="V23" s="27"/>
      <c r="W23" s="315">
        <v>17</v>
      </c>
      <c r="X23" s="315"/>
      <c r="Y23" s="320"/>
      <c r="Z23" s="28"/>
      <c r="AA23" s="28"/>
      <c r="AB23" s="91">
        <v>0.5416666666666666</v>
      </c>
      <c r="AC23" s="92"/>
      <c r="AD23" s="92"/>
      <c r="AE23" s="281">
        <v>18</v>
      </c>
      <c r="AF23" s="282"/>
      <c r="AG23" s="70" t="s">
        <v>45</v>
      </c>
      <c r="AH23" s="71"/>
      <c r="AI23" s="71"/>
      <c r="AJ23" s="71"/>
      <c r="AK23" s="72"/>
      <c r="AL23" s="49" t="s">
        <v>1</v>
      </c>
      <c r="AM23" s="70" t="s">
        <v>43</v>
      </c>
      <c r="AN23" s="71"/>
      <c r="AO23" s="71"/>
      <c r="AP23" s="71"/>
      <c r="AQ23" s="72"/>
      <c r="AR23" s="27"/>
      <c r="AS23" s="27"/>
      <c r="AT23" s="27"/>
      <c r="AU23" s="27"/>
      <c r="AV23" s="315">
        <v>17</v>
      </c>
      <c r="AW23" s="315"/>
      <c r="AX23" s="316"/>
      <c r="AY23" s="10"/>
      <c r="AZ23" s="10"/>
      <c r="BA23" s="11"/>
      <c r="BB23" s="11"/>
      <c r="BC23" s="11"/>
      <c r="BD23" s="22"/>
      <c r="BE23" s="22"/>
      <c r="BK23" s="1"/>
      <c r="BQ23" s="22"/>
      <c r="BR23" s="22"/>
      <c r="BS23" s="22"/>
      <c r="BT23" s="22"/>
      <c r="BX23" s="322" t="s">
        <v>37</v>
      </c>
      <c r="BY23" s="42"/>
      <c r="BZ23" s="48"/>
    </row>
    <row r="24" spans="3:78" ht="24" customHeight="1">
      <c r="C24" s="91">
        <v>0.512500000000001</v>
      </c>
      <c r="D24" s="92"/>
      <c r="E24" s="92"/>
      <c r="F24" s="95">
        <v>19</v>
      </c>
      <c r="G24" s="95"/>
      <c r="H24" s="70" t="s">
        <v>48</v>
      </c>
      <c r="I24" s="71"/>
      <c r="J24" s="71"/>
      <c r="K24" s="71"/>
      <c r="L24" s="72"/>
      <c r="M24" s="49" t="s">
        <v>1</v>
      </c>
      <c r="N24" s="70" t="s">
        <v>24</v>
      </c>
      <c r="O24" s="71"/>
      <c r="P24" s="71"/>
      <c r="Q24" s="71"/>
      <c r="R24" s="72"/>
      <c r="S24" s="22"/>
      <c r="T24" s="22"/>
      <c r="U24" s="22"/>
      <c r="V24" s="22"/>
      <c r="W24" s="315">
        <v>18</v>
      </c>
      <c r="X24" s="315"/>
      <c r="Y24" s="320"/>
      <c r="Z24" s="9"/>
      <c r="AA24" s="9"/>
      <c r="AB24" s="91">
        <v>0.5520833333333334</v>
      </c>
      <c r="AC24" s="92"/>
      <c r="AD24" s="92"/>
      <c r="AE24" s="281">
        <v>19</v>
      </c>
      <c r="AF24" s="282"/>
      <c r="AG24" s="70" t="s">
        <v>42</v>
      </c>
      <c r="AH24" s="71"/>
      <c r="AI24" s="71"/>
      <c r="AJ24" s="71"/>
      <c r="AK24" s="72"/>
      <c r="AL24" s="49" t="s">
        <v>1</v>
      </c>
      <c r="AM24" s="70" t="s">
        <v>37</v>
      </c>
      <c r="AN24" s="71"/>
      <c r="AO24" s="71"/>
      <c r="AP24" s="71"/>
      <c r="AQ24" s="72"/>
      <c r="AR24" s="22"/>
      <c r="AS24" s="22"/>
      <c r="AT24" s="22"/>
      <c r="AU24" s="22"/>
      <c r="AV24" s="315">
        <v>18</v>
      </c>
      <c r="AW24" s="315"/>
      <c r="AX24" s="316"/>
      <c r="AY24" s="10"/>
      <c r="AZ24" s="10"/>
      <c r="BA24" s="11"/>
      <c r="BB24" s="11"/>
      <c r="BC24" s="11"/>
      <c r="BD24" s="22"/>
      <c r="BE24" s="22"/>
      <c r="BK24" s="1"/>
      <c r="BQ24" s="22"/>
      <c r="BR24" s="22"/>
      <c r="BS24" s="22"/>
      <c r="BT24" s="22"/>
      <c r="BX24" s="322" t="s">
        <v>38</v>
      </c>
      <c r="BY24" s="43"/>
      <c r="BZ24" s="42"/>
    </row>
    <row r="25" spans="3:78" ht="24" customHeight="1">
      <c r="C25" s="91">
        <v>0.520138888888889</v>
      </c>
      <c r="D25" s="92"/>
      <c r="E25" s="92"/>
      <c r="F25" s="284">
        <v>20</v>
      </c>
      <c r="G25" s="284"/>
      <c r="H25" s="73" t="s">
        <v>40</v>
      </c>
      <c r="I25" s="74"/>
      <c r="J25" s="74"/>
      <c r="K25" s="74"/>
      <c r="L25" s="75"/>
      <c r="M25" s="283" t="s">
        <v>1</v>
      </c>
      <c r="N25" s="73" t="s">
        <v>36</v>
      </c>
      <c r="O25" s="74"/>
      <c r="P25" s="74"/>
      <c r="Q25" s="74"/>
      <c r="R25" s="75"/>
      <c r="S25" s="22"/>
      <c r="T25" s="22"/>
      <c r="U25" s="22"/>
      <c r="V25" s="22"/>
      <c r="W25" s="315">
        <v>19</v>
      </c>
      <c r="X25" s="315"/>
      <c r="Y25" s="320"/>
      <c r="Z25" s="9"/>
      <c r="AA25" s="9"/>
      <c r="AB25" s="91">
        <v>0.5625</v>
      </c>
      <c r="AC25" s="92"/>
      <c r="AD25" s="92"/>
      <c r="AE25" s="281">
        <v>20</v>
      </c>
      <c r="AF25" s="282"/>
      <c r="AG25" s="70" t="s">
        <v>29</v>
      </c>
      <c r="AH25" s="71"/>
      <c r="AI25" s="71"/>
      <c r="AJ25" s="71"/>
      <c r="AK25" s="72"/>
      <c r="AL25" s="53" t="s">
        <v>1</v>
      </c>
      <c r="AM25" s="70" t="s">
        <v>43</v>
      </c>
      <c r="AN25" s="71"/>
      <c r="AO25" s="71"/>
      <c r="AP25" s="71"/>
      <c r="AQ25" s="72"/>
      <c r="AR25" s="22"/>
      <c r="AS25" s="22"/>
      <c r="AT25" s="22"/>
      <c r="AU25" s="22"/>
      <c r="AV25" s="315">
        <v>19</v>
      </c>
      <c r="AW25" s="315"/>
      <c r="AX25" s="316"/>
      <c r="AY25" s="10"/>
      <c r="AZ25" s="10"/>
      <c r="BA25" s="11"/>
      <c r="BB25" s="11"/>
      <c r="BC25" s="11"/>
      <c r="BD25" s="22"/>
      <c r="BE25" s="22"/>
      <c r="BK25" s="1"/>
      <c r="BQ25" s="22"/>
      <c r="BR25" s="22"/>
      <c r="BS25" s="22"/>
      <c r="BT25" s="22"/>
      <c r="BX25" s="322"/>
      <c r="BY25" s="51"/>
      <c r="BZ25" s="39"/>
    </row>
    <row r="26" spans="3:78" ht="24" customHeight="1">
      <c r="C26" s="279">
        <v>0.5277777777777778</v>
      </c>
      <c r="D26" s="280"/>
      <c r="E26" s="280"/>
      <c r="F26" s="90">
        <v>21</v>
      </c>
      <c r="G26" s="90"/>
      <c r="H26" s="70" t="s">
        <v>22</v>
      </c>
      <c r="I26" s="71"/>
      <c r="J26" s="71"/>
      <c r="K26" s="71"/>
      <c r="L26" s="72"/>
      <c r="M26" s="49" t="s">
        <v>1</v>
      </c>
      <c r="N26" s="87" t="s">
        <v>23</v>
      </c>
      <c r="O26" s="88"/>
      <c r="P26" s="88"/>
      <c r="Q26" s="88"/>
      <c r="R26" s="89"/>
      <c r="S26" s="22"/>
      <c r="T26" s="22"/>
      <c r="U26" s="22"/>
      <c r="V26" s="22"/>
      <c r="W26" s="296">
        <v>22</v>
      </c>
      <c r="X26" s="297"/>
      <c r="Y26" s="298"/>
      <c r="Z26" s="9"/>
      <c r="AA26" s="9"/>
      <c r="AB26" s="91">
        <v>0.572916666666667</v>
      </c>
      <c r="AC26" s="92"/>
      <c r="AD26" s="92"/>
      <c r="AE26" s="281">
        <v>21</v>
      </c>
      <c r="AF26" s="282"/>
      <c r="AG26" s="70" t="s">
        <v>45</v>
      </c>
      <c r="AH26" s="71"/>
      <c r="AI26" s="71"/>
      <c r="AJ26" s="71"/>
      <c r="AK26" s="72"/>
      <c r="AL26" s="53" t="s">
        <v>1</v>
      </c>
      <c r="AM26" s="70" t="s">
        <v>37</v>
      </c>
      <c r="AN26" s="71"/>
      <c r="AO26" s="71"/>
      <c r="AP26" s="71"/>
      <c r="AQ26" s="72"/>
      <c r="AR26" s="22"/>
      <c r="AS26" s="22"/>
      <c r="AT26" s="22"/>
      <c r="AU26" s="22"/>
      <c r="AV26" s="315">
        <v>20</v>
      </c>
      <c r="AW26" s="315"/>
      <c r="AX26" s="316"/>
      <c r="AY26" s="10"/>
      <c r="AZ26" s="10"/>
      <c r="BA26" s="11"/>
      <c r="BB26" s="11"/>
      <c r="BC26" s="11"/>
      <c r="BD26" s="22"/>
      <c r="BE26" s="22"/>
      <c r="BK26" s="1"/>
      <c r="BQ26" s="22"/>
      <c r="BR26" s="22"/>
      <c r="BS26" s="22"/>
      <c r="BT26" s="22"/>
      <c r="BX26" s="322" t="s">
        <v>29</v>
      </c>
      <c r="BY26" s="51"/>
      <c r="BZ26" s="40"/>
    </row>
    <row r="27" spans="3:78" ht="24" customHeight="1">
      <c r="C27" s="91">
        <v>0.5416666666666666</v>
      </c>
      <c r="D27" s="92"/>
      <c r="E27" s="92"/>
      <c r="F27" s="90">
        <v>22</v>
      </c>
      <c r="G27" s="90"/>
      <c r="H27" s="70" t="s">
        <v>21</v>
      </c>
      <c r="I27" s="71"/>
      <c r="J27" s="71"/>
      <c r="K27" s="71"/>
      <c r="L27" s="72"/>
      <c r="M27" s="49" t="s">
        <v>1</v>
      </c>
      <c r="N27" s="87" t="s">
        <v>44</v>
      </c>
      <c r="O27" s="88"/>
      <c r="P27" s="88"/>
      <c r="Q27" s="88"/>
      <c r="R27" s="89"/>
      <c r="S27" s="22"/>
      <c r="T27" s="22"/>
      <c r="U27" s="22"/>
      <c r="V27" s="22"/>
      <c r="W27" s="299">
        <v>21</v>
      </c>
      <c r="X27" s="299"/>
      <c r="Y27" s="300"/>
      <c r="Z27" s="9"/>
      <c r="AA27" s="9"/>
      <c r="AB27" s="91">
        <v>0.583333333333333</v>
      </c>
      <c r="AC27" s="92"/>
      <c r="AD27" s="92"/>
      <c r="AE27" s="281">
        <v>22</v>
      </c>
      <c r="AF27" s="282"/>
      <c r="AG27" s="70" t="s">
        <v>42</v>
      </c>
      <c r="AH27" s="71"/>
      <c r="AI27" s="71"/>
      <c r="AJ27" s="71"/>
      <c r="AK27" s="72"/>
      <c r="AL27" s="53" t="s">
        <v>1</v>
      </c>
      <c r="AM27" s="70" t="s">
        <v>29</v>
      </c>
      <c r="AN27" s="71"/>
      <c r="AO27" s="71"/>
      <c r="AP27" s="71"/>
      <c r="AQ27" s="72"/>
      <c r="AR27" s="22"/>
      <c r="AS27" s="22"/>
      <c r="AT27" s="22"/>
      <c r="AU27" s="22"/>
      <c r="AV27" s="315">
        <v>21</v>
      </c>
      <c r="AW27" s="315"/>
      <c r="AX27" s="316"/>
      <c r="AY27" s="10"/>
      <c r="AZ27" s="10"/>
      <c r="BA27" s="11"/>
      <c r="BB27" s="11"/>
      <c r="BC27" s="11"/>
      <c r="BD27" s="22"/>
      <c r="BE27" s="22"/>
      <c r="BK27" s="1"/>
      <c r="BQ27" s="22"/>
      <c r="BR27" s="22"/>
      <c r="BS27" s="22"/>
      <c r="BT27" s="22"/>
      <c r="BX27" s="322" t="s">
        <v>35</v>
      </c>
      <c r="BY27" s="43"/>
      <c r="BZ27" s="41"/>
    </row>
    <row r="28" spans="3:78" ht="24" customHeight="1">
      <c r="C28" s="91">
        <v>0.5555555555555556</v>
      </c>
      <c r="D28" s="92"/>
      <c r="E28" s="92"/>
      <c r="F28" s="268">
        <v>23</v>
      </c>
      <c r="G28" s="268"/>
      <c r="H28" s="70"/>
      <c r="I28" s="71"/>
      <c r="J28" s="71"/>
      <c r="K28" s="71"/>
      <c r="L28" s="72"/>
      <c r="M28" s="49" t="s">
        <v>68</v>
      </c>
      <c r="N28" s="87"/>
      <c r="O28" s="88"/>
      <c r="P28" s="88"/>
      <c r="Q28" s="88"/>
      <c r="R28" s="89"/>
      <c r="S28" s="22"/>
      <c r="T28" s="22"/>
      <c r="U28" s="22"/>
      <c r="V28" s="22"/>
      <c r="W28" s="301" t="s">
        <v>68</v>
      </c>
      <c r="X28" s="301"/>
      <c r="Y28" s="302"/>
      <c r="Z28" s="9"/>
      <c r="AA28" s="9"/>
      <c r="AB28" s="91">
        <v>0.59375</v>
      </c>
      <c r="AC28" s="92"/>
      <c r="AD28" s="92"/>
      <c r="AE28" s="281">
        <v>23</v>
      </c>
      <c r="AF28" s="282"/>
      <c r="AG28" s="70" t="s">
        <v>37</v>
      </c>
      <c r="AH28" s="71"/>
      <c r="AI28" s="71"/>
      <c r="AJ28" s="71"/>
      <c r="AK28" s="72"/>
      <c r="AL28" s="53" t="s">
        <v>1</v>
      </c>
      <c r="AM28" s="70" t="s">
        <v>43</v>
      </c>
      <c r="AN28" s="71"/>
      <c r="AO28" s="71"/>
      <c r="AP28" s="71"/>
      <c r="AQ28" s="72"/>
      <c r="AR28" s="22"/>
      <c r="AS28" s="22"/>
      <c r="AT28" s="22"/>
      <c r="AU28" s="22"/>
      <c r="AV28" s="315">
        <v>22</v>
      </c>
      <c r="AW28" s="315"/>
      <c r="AX28" s="316"/>
      <c r="AY28" s="10"/>
      <c r="AZ28" s="10"/>
      <c r="BA28" s="11"/>
      <c r="BB28" s="11"/>
      <c r="BC28" s="11"/>
      <c r="BD28" s="22"/>
      <c r="BE28" s="22"/>
      <c r="BK28" s="1"/>
      <c r="BQ28" s="22"/>
      <c r="BR28" s="22"/>
      <c r="BS28" s="22"/>
      <c r="BT28" s="22"/>
      <c r="BX28" s="322" t="s">
        <v>36</v>
      </c>
      <c r="BY28" s="51"/>
      <c r="BZ28" s="50"/>
    </row>
    <row r="29" spans="3:78" ht="24" customHeight="1">
      <c r="C29" s="91">
        <v>0.5625</v>
      </c>
      <c r="D29" s="92"/>
      <c r="E29" s="92"/>
      <c r="F29" s="90">
        <v>24</v>
      </c>
      <c r="G29" s="90"/>
      <c r="H29" s="70" t="s">
        <v>23</v>
      </c>
      <c r="I29" s="71"/>
      <c r="J29" s="71"/>
      <c r="K29" s="71"/>
      <c r="L29" s="72"/>
      <c r="M29" s="49" t="s">
        <v>1</v>
      </c>
      <c r="N29" s="87" t="s">
        <v>21</v>
      </c>
      <c r="O29" s="88"/>
      <c r="P29" s="88"/>
      <c r="Q29" s="88"/>
      <c r="R29" s="89"/>
      <c r="S29" s="22"/>
      <c r="T29" s="22"/>
      <c r="U29" s="22"/>
      <c r="V29" s="22"/>
      <c r="W29" s="305">
        <v>25</v>
      </c>
      <c r="X29" s="305"/>
      <c r="Y29" s="306"/>
      <c r="Z29" s="9"/>
      <c r="AA29" s="9"/>
      <c r="AB29" s="91">
        <v>0.604166666666666</v>
      </c>
      <c r="AC29" s="92"/>
      <c r="AD29" s="92"/>
      <c r="AE29" s="281">
        <v>24</v>
      </c>
      <c r="AF29" s="282"/>
      <c r="AG29" s="70" t="s">
        <v>45</v>
      </c>
      <c r="AH29" s="71"/>
      <c r="AI29" s="71"/>
      <c r="AJ29" s="71"/>
      <c r="AK29" s="72"/>
      <c r="AL29" s="53" t="s">
        <v>1</v>
      </c>
      <c r="AM29" s="70" t="s">
        <v>29</v>
      </c>
      <c r="AN29" s="71"/>
      <c r="AO29" s="71"/>
      <c r="AP29" s="71"/>
      <c r="AQ29" s="72"/>
      <c r="AR29" s="22"/>
      <c r="AS29" s="22"/>
      <c r="AT29" s="22"/>
      <c r="AU29" s="22"/>
      <c r="AV29" s="315">
        <v>23</v>
      </c>
      <c r="AW29" s="315"/>
      <c r="AX29" s="316"/>
      <c r="AY29" s="10"/>
      <c r="AZ29" s="10"/>
      <c r="BA29" s="11"/>
      <c r="BB29" s="11"/>
      <c r="BC29" s="11"/>
      <c r="BD29" s="22"/>
      <c r="BE29" s="22"/>
      <c r="BK29" s="1"/>
      <c r="BQ29" s="22"/>
      <c r="BR29" s="22"/>
      <c r="BS29" s="22"/>
      <c r="BT29" s="22"/>
      <c r="BX29" s="55"/>
      <c r="BY29" s="51"/>
      <c r="BZ29" s="40"/>
    </row>
    <row r="30" spans="3:78" ht="24" customHeight="1">
      <c r="C30" s="91">
        <v>0.576388888888889</v>
      </c>
      <c r="D30" s="92"/>
      <c r="E30" s="92"/>
      <c r="F30" s="90">
        <v>25</v>
      </c>
      <c r="G30" s="90"/>
      <c r="H30" s="70" t="s">
        <v>22</v>
      </c>
      <c r="I30" s="71"/>
      <c r="J30" s="71"/>
      <c r="K30" s="71"/>
      <c r="L30" s="72"/>
      <c r="M30" s="49" t="s">
        <v>1</v>
      </c>
      <c r="N30" s="87" t="s">
        <v>44</v>
      </c>
      <c r="O30" s="88"/>
      <c r="P30" s="88"/>
      <c r="Q30" s="88"/>
      <c r="R30" s="89"/>
      <c r="S30" s="22"/>
      <c r="T30" s="22"/>
      <c r="U30" s="22"/>
      <c r="V30" s="22"/>
      <c r="W30" s="307">
        <v>24</v>
      </c>
      <c r="X30" s="308"/>
      <c r="Y30" s="309"/>
      <c r="Z30" s="9"/>
      <c r="AA30" s="9"/>
      <c r="AB30" s="91">
        <v>0.614583333333333</v>
      </c>
      <c r="AC30" s="92"/>
      <c r="AD30" s="92"/>
      <c r="AE30" s="281">
        <v>25</v>
      </c>
      <c r="AF30" s="282"/>
      <c r="AG30" s="70" t="s">
        <v>42</v>
      </c>
      <c r="AH30" s="71"/>
      <c r="AI30" s="71"/>
      <c r="AJ30" s="71"/>
      <c r="AK30" s="72"/>
      <c r="AL30" s="53" t="s">
        <v>1</v>
      </c>
      <c r="AM30" s="70" t="s">
        <v>43</v>
      </c>
      <c r="AN30" s="71"/>
      <c r="AO30" s="71"/>
      <c r="AP30" s="71"/>
      <c r="AQ30" s="72"/>
      <c r="AR30" s="22"/>
      <c r="AS30" s="22"/>
      <c r="AT30" s="22"/>
      <c r="AU30" s="22"/>
      <c r="AV30" s="315">
        <v>24</v>
      </c>
      <c r="AW30" s="315"/>
      <c r="AX30" s="316"/>
      <c r="AY30" s="10"/>
      <c r="AZ30" s="10"/>
      <c r="BA30" s="11"/>
      <c r="BB30" s="11"/>
      <c r="BC30" s="11"/>
      <c r="BD30" s="22"/>
      <c r="BE30" s="22"/>
      <c r="BK30" s="1"/>
      <c r="BQ30" s="22"/>
      <c r="BR30" s="22"/>
      <c r="BS30" s="22"/>
      <c r="BT30" s="22"/>
      <c r="BX30" s="55"/>
      <c r="BY30" s="51"/>
      <c r="BZ30" s="41"/>
    </row>
    <row r="31" spans="3:78" ht="24" customHeight="1">
      <c r="C31" s="91">
        <v>0.5902777777777778</v>
      </c>
      <c r="D31" s="92"/>
      <c r="E31" s="92"/>
      <c r="F31" s="268">
        <v>26</v>
      </c>
      <c r="G31" s="268"/>
      <c r="H31" s="70"/>
      <c r="I31" s="71"/>
      <c r="J31" s="71"/>
      <c r="K31" s="71"/>
      <c r="L31" s="72"/>
      <c r="M31" s="49" t="s">
        <v>68</v>
      </c>
      <c r="N31" s="87"/>
      <c r="O31" s="88"/>
      <c r="P31" s="88"/>
      <c r="Q31" s="88"/>
      <c r="R31" s="89"/>
      <c r="S31" s="22"/>
      <c r="T31" s="22"/>
      <c r="U31" s="22"/>
      <c r="V31" s="22"/>
      <c r="W31" s="301" t="s">
        <v>68</v>
      </c>
      <c r="X31" s="301"/>
      <c r="Y31" s="302"/>
      <c r="Z31" s="9"/>
      <c r="AA31" s="9"/>
      <c r="AB31" s="91"/>
      <c r="AC31" s="92"/>
      <c r="AD31" s="92"/>
      <c r="AE31" s="271"/>
      <c r="AF31" s="268"/>
      <c r="AG31" s="70"/>
      <c r="AH31" s="71"/>
      <c r="AI31" s="71"/>
      <c r="AJ31" s="71"/>
      <c r="AK31" s="72"/>
      <c r="AL31" s="53" t="s">
        <v>1</v>
      </c>
      <c r="AM31" s="70"/>
      <c r="AN31" s="71"/>
      <c r="AO31" s="71"/>
      <c r="AP31" s="71"/>
      <c r="AQ31" s="72"/>
      <c r="AR31" s="22"/>
      <c r="AS31" s="22"/>
      <c r="AT31" s="22"/>
      <c r="AU31" s="22"/>
      <c r="AV31" s="66"/>
      <c r="AW31" s="66"/>
      <c r="AX31" s="67"/>
      <c r="AY31" s="10"/>
      <c r="AZ31" s="10"/>
      <c r="BA31" s="11"/>
      <c r="BB31" s="11"/>
      <c r="BC31" s="11"/>
      <c r="BD31" s="22"/>
      <c r="BE31" s="22"/>
      <c r="BK31" s="1"/>
      <c r="BQ31" s="22"/>
      <c r="BR31" s="22"/>
      <c r="BS31" s="22"/>
      <c r="BT31" s="22"/>
      <c r="BX31" s="55"/>
      <c r="BY31" s="39"/>
      <c r="BZ31" s="39"/>
    </row>
    <row r="32" spans="3:78" ht="24" customHeight="1">
      <c r="C32" s="91">
        <v>0.5972222222222222</v>
      </c>
      <c r="D32" s="92"/>
      <c r="E32" s="92"/>
      <c r="F32" s="90">
        <v>27</v>
      </c>
      <c r="G32" s="90"/>
      <c r="H32" s="70" t="s">
        <v>22</v>
      </c>
      <c r="I32" s="71"/>
      <c r="J32" s="71"/>
      <c r="K32" s="71"/>
      <c r="L32" s="72"/>
      <c r="M32" s="49" t="s">
        <v>1</v>
      </c>
      <c r="N32" s="87" t="s">
        <v>21</v>
      </c>
      <c r="O32" s="88"/>
      <c r="P32" s="88"/>
      <c r="Q32" s="88"/>
      <c r="R32" s="89"/>
      <c r="S32" s="22"/>
      <c r="T32" s="22"/>
      <c r="U32" s="22"/>
      <c r="V32" s="22"/>
      <c r="W32" s="310">
        <v>28</v>
      </c>
      <c r="X32" s="311"/>
      <c r="Y32" s="312"/>
      <c r="Z32" s="9"/>
      <c r="AA32" s="9"/>
      <c r="AB32" s="91"/>
      <c r="AC32" s="92"/>
      <c r="AD32" s="92"/>
      <c r="AE32" s="271"/>
      <c r="AF32" s="268"/>
      <c r="AG32" s="70"/>
      <c r="AH32" s="71"/>
      <c r="AI32" s="71"/>
      <c r="AJ32" s="71"/>
      <c r="AK32" s="72"/>
      <c r="AL32" s="53"/>
      <c r="AM32" s="70"/>
      <c r="AN32" s="71"/>
      <c r="AO32" s="71"/>
      <c r="AP32" s="71"/>
      <c r="AQ32" s="72"/>
      <c r="AR32" s="22"/>
      <c r="AS32" s="22"/>
      <c r="AT32" s="22"/>
      <c r="AU32" s="22"/>
      <c r="AV32" s="66"/>
      <c r="AW32" s="66"/>
      <c r="AX32" s="67"/>
      <c r="AY32" s="10"/>
      <c r="AZ32" s="10"/>
      <c r="BA32" s="11"/>
      <c r="BB32" s="11"/>
      <c r="BC32" s="11"/>
      <c r="BD32" s="22"/>
      <c r="BE32" s="22"/>
      <c r="BK32" s="1"/>
      <c r="BQ32" s="22"/>
      <c r="BR32" s="22"/>
      <c r="BS32" s="22"/>
      <c r="BT32" s="22"/>
      <c r="BX32" s="55"/>
      <c r="BY32" s="39"/>
      <c r="BZ32" s="39"/>
    </row>
    <row r="33" spans="3:78" ht="24" customHeight="1">
      <c r="C33" s="91">
        <v>0.611111111111111</v>
      </c>
      <c r="D33" s="92"/>
      <c r="E33" s="92"/>
      <c r="F33" s="90">
        <v>28</v>
      </c>
      <c r="G33" s="90"/>
      <c r="H33" s="70" t="s">
        <v>23</v>
      </c>
      <c r="I33" s="71"/>
      <c r="J33" s="71"/>
      <c r="K33" s="71"/>
      <c r="L33" s="72"/>
      <c r="M33" s="49"/>
      <c r="N33" s="70" t="s">
        <v>44</v>
      </c>
      <c r="O33" s="71"/>
      <c r="P33" s="71"/>
      <c r="Q33" s="71"/>
      <c r="R33" s="72"/>
      <c r="S33" s="269"/>
      <c r="T33" s="269"/>
      <c r="U33" s="269"/>
      <c r="V33" s="269"/>
      <c r="W33" s="307">
        <v>27</v>
      </c>
      <c r="X33" s="308"/>
      <c r="Y33" s="309"/>
      <c r="Z33" s="269"/>
      <c r="AA33" s="269"/>
      <c r="AB33" s="270"/>
      <c r="AC33" s="100"/>
      <c r="AD33" s="100"/>
      <c r="AE33" s="271"/>
      <c r="AF33" s="268"/>
      <c r="AG33" s="70"/>
      <c r="AH33" s="71"/>
      <c r="AI33" s="71"/>
      <c r="AJ33" s="71"/>
      <c r="AK33" s="72"/>
      <c r="AL33" s="53"/>
      <c r="AM33" s="70"/>
      <c r="AN33" s="71"/>
      <c r="AO33" s="71"/>
      <c r="AP33" s="71"/>
      <c r="AQ33" s="72"/>
      <c r="AV33" s="66"/>
      <c r="AW33" s="66"/>
      <c r="AX33" s="67"/>
      <c r="AY33" s="10"/>
      <c r="AZ33" s="10"/>
      <c r="BA33" s="11"/>
      <c r="BB33" s="11"/>
      <c r="BC33" s="11"/>
      <c r="BD33" s="22"/>
      <c r="BE33" s="22"/>
      <c r="BK33" s="1"/>
      <c r="BQ33" s="22"/>
      <c r="BR33" s="22"/>
      <c r="BS33" s="22"/>
      <c r="BT33" s="22"/>
      <c r="BX33" s="55"/>
      <c r="BY33" s="39"/>
      <c r="BZ33" s="39"/>
    </row>
    <row r="34" spans="3:78" ht="24" customHeight="1">
      <c r="C34" s="91"/>
      <c r="D34" s="92"/>
      <c r="E34" s="92"/>
      <c r="F34" s="268"/>
      <c r="G34" s="268"/>
      <c r="H34" s="70"/>
      <c r="I34" s="71"/>
      <c r="J34" s="71"/>
      <c r="K34" s="71"/>
      <c r="L34" s="72"/>
      <c r="M34" s="49"/>
      <c r="N34" s="70"/>
      <c r="O34" s="71"/>
      <c r="P34" s="71"/>
      <c r="Q34" s="71"/>
      <c r="R34" s="72"/>
      <c r="S34" s="269"/>
      <c r="T34" s="269"/>
      <c r="U34" s="269"/>
      <c r="V34" s="269"/>
      <c r="W34" s="79"/>
      <c r="X34" s="80"/>
      <c r="Y34" s="81"/>
      <c r="Z34" s="269"/>
      <c r="AA34" s="269"/>
      <c r="AB34" s="270"/>
      <c r="AC34" s="100"/>
      <c r="AD34" s="100"/>
      <c r="AE34" s="271"/>
      <c r="AF34" s="268"/>
      <c r="AG34" s="70"/>
      <c r="AH34" s="71"/>
      <c r="AI34" s="71"/>
      <c r="AJ34" s="71"/>
      <c r="AK34" s="72"/>
      <c r="AL34" s="53"/>
      <c r="AM34" s="70"/>
      <c r="AN34" s="71"/>
      <c r="AO34" s="71"/>
      <c r="AP34" s="71"/>
      <c r="AQ34" s="72"/>
      <c r="AV34" s="66"/>
      <c r="AW34" s="66"/>
      <c r="AX34" s="67"/>
      <c r="AY34" s="10"/>
      <c r="AZ34" s="10"/>
      <c r="BA34" s="11"/>
      <c r="BB34" s="11"/>
      <c r="BC34" s="11"/>
      <c r="BD34" s="22"/>
      <c r="BE34" s="22"/>
      <c r="BK34" s="1"/>
      <c r="BP34" s="63"/>
      <c r="BQ34" s="22"/>
      <c r="BR34" s="22"/>
      <c r="BS34" s="22"/>
      <c r="BT34" s="22"/>
      <c r="BX34" s="55"/>
      <c r="BY34" s="44"/>
      <c r="BZ34" s="37"/>
    </row>
    <row r="35" spans="3:78" ht="24" customHeight="1">
      <c r="C35" s="91"/>
      <c r="D35" s="92"/>
      <c r="E35" s="92"/>
      <c r="F35" s="268"/>
      <c r="G35" s="268"/>
      <c r="H35" s="70"/>
      <c r="I35" s="71"/>
      <c r="J35" s="71"/>
      <c r="K35" s="71"/>
      <c r="L35" s="72"/>
      <c r="M35" s="49"/>
      <c r="N35" s="70"/>
      <c r="O35" s="71"/>
      <c r="P35" s="71"/>
      <c r="Q35" s="71"/>
      <c r="R35" s="72"/>
      <c r="S35" s="269"/>
      <c r="T35" s="269"/>
      <c r="U35" s="269"/>
      <c r="V35" s="269"/>
      <c r="W35" s="79"/>
      <c r="X35" s="80"/>
      <c r="Y35" s="81"/>
      <c r="Z35" s="269"/>
      <c r="AA35" s="269"/>
      <c r="AB35" s="270"/>
      <c r="AC35" s="100"/>
      <c r="AD35" s="100"/>
      <c r="AE35" s="271"/>
      <c r="AF35" s="268"/>
      <c r="AG35" s="70"/>
      <c r="AH35" s="71"/>
      <c r="AI35" s="71"/>
      <c r="AJ35" s="71"/>
      <c r="AK35" s="72"/>
      <c r="AL35" s="53"/>
      <c r="AM35" s="70"/>
      <c r="AN35" s="71"/>
      <c r="AO35" s="71"/>
      <c r="AP35" s="71"/>
      <c r="AQ35" s="72"/>
      <c r="AV35" s="66"/>
      <c r="AW35" s="66"/>
      <c r="AX35" s="67"/>
      <c r="AY35" s="10"/>
      <c r="AZ35" s="10"/>
      <c r="BA35" s="11"/>
      <c r="BB35" s="11"/>
      <c r="BC35" s="11"/>
      <c r="BD35" s="22"/>
      <c r="BE35" s="22"/>
      <c r="BK35" s="1"/>
      <c r="BQ35" s="22"/>
      <c r="BR35" s="22"/>
      <c r="BS35" s="22"/>
      <c r="BT35" s="22"/>
      <c r="BX35" s="37"/>
      <c r="BY35" s="58"/>
      <c r="BZ35" s="38"/>
    </row>
    <row r="36" spans="3:78" ht="24" customHeight="1">
      <c r="C36" s="91"/>
      <c r="D36" s="92"/>
      <c r="E36" s="92"/>
      <c r="F36" s="268"/>
      <c r="G36" s="268"/>
      <c r="H36" s="70"/>
      <c r="I36" s="71"/>
      <c r="J36" s="71"/>
      <c r="K36" s="71"/>
      <c r="L36" s="72"/>
      <c r="M36" s="49"/>
      <c r="N36" s="70"/>
      <c r="O36" s="71"/>
      <c r="P36" s="71"/>
      <c r="Q36" s="71"/>
      <c r="R36" s="72"/>
      <c r="S36" s="269"/>
      <c r="T36" s="269"/>
      <c r="U36" s="269"/>
      <c r="V36" s="269"/>
      <c r="W36" s="79"/>
      <c r="X36" s="80"/>
      <c r="Y36" s="81"/>
      <c r="Z36" s="269"/>
      <c r="AA36" s="269"/>
      <c r="AB36" s="270"/>
      <c r="AC36" s="100"/>
      <c r="AD36" s="100"/>
      <c r="AE36" s="271"/>
      <c r="AF36" s="268"/>
      <c r="AG36" s="70"/>
      <c r="AH36" s="71"/>
      <c r="AI36" s="71"/>
      <c r="AJ36" s="71"/>
      <c r="AK36" s="72"/>
      <c r="AL36" s="53"/>
      <c r="AM36" s="70"/>
      <c r="AN36" s="71"/>
      <c r="AO36" s="71"/>
      <c r="AP36" s="71"/>
      <c r="AQ36" s="72"/>
      <c r="AV36" s="66"/>
      <c r="AW36" s="66"/>
      <c r="AX36" s="67"/>
      <c r="AY36" s="10"/>
      <c r="AZ36" s="10"/>
      <c r="BA36" s="11"/>
      <c r="BB36" s="11"/>
      <c r="BC36" s="11"/>
      <c r="BD36" s="22"/>
      <c r="BE36" s="22"/>
      <c r="BK36" s="1"/>
      <c r="BQ36" s="22"/>
      <c r="BR36" s="22"/>
      <c r="BS36" s="22"/>
      <c r="BT36" s="22"/>
      <c r="BX36" s="37"/>
      <c r="BY36" s="58"/>
      <c r="BZ36" s="37"/>
    </row>
    <row r="37" spans="3:78" ht="24" customHeight="1" thickBot="1">
      <c r="C37" s="93"/>
      <c r="D37" s="94"/>
      <c r="E37" s="94"/>
      <c r="F37" s="272"/>
      <c r="G37" s="272"/>
      <c r="H37" s="76"/>
      <c r="I37" s="77"/>
      <c r="J37" s="77"/>
      <c r="K37" s="77"/>
      <c r="L37" s="78"/>
      <c r="M37" s="64"/>
      <c r="N37" s="76"/>
      <c r="O37" s="77"/>
      <c r="P37" s="77"/>
      <c r="Q37" s="77"/>
      <c r="R37" s="78"/>
      <c r="S37" s="273"/>
      <c r="T37" s="273"/>
      <c r="U37" s="273"/>
      <c r="V37" s="273"/>
      <c r="W37" s="82"/>
      <c r="X37" s="83"/>
      <c r="Y37" s="84"/>
      <c r="Z37" s="273"/>
      <c r="AA37" s="273"/>
      <c r="AB37" s="274"/>
      <c r="AC37" s="275"/>
      <c r="AD37" s="275"/>
      <c r="AE37" s="276"/>
      <c r="AF37" s="272"/>
      <c r="AG37" s="76"/>
      <c r="AH37" s="77"/>
      <c r="AI37" s="77"/>
      <c r="AJ37" s="77"/>
      <c r="AK37" s="78"/>
      <c r="AL37" s="64"/>
      <c r="AM37" s="76"/>
      <c r="AN37" s="77"/>
      <c r="AO37" s="77"/>
      <c r="AP37" s="77"/>
      <c r="AQ37" s="78"/>
      <c r="AR37" s="65"/>
      <c r="AS37" s="65"/>
      <c r="AT37" s="65"/>
      <c r="AU37" s="65"/>
      <c r="AV37" s="68"/>
      <c r="AW37" s="68"/>
      <c r="AX37" s="69"/>
      <c r="AY37" s="10"/>
      <c r="AZ37" s="10"/>
      <c r="BA37" s="11"/>
      <c r="BB37" s="11"/>
      <c r="BC37" s="11"/>
      <c r="BD37" s="22"/>
      <c r="BE37" s="22"/>
      <c r="BK37" s="1"/>
      <c r="BQ37" s="22"/>
      <c r="BR37" s="22"/>
      <c r="BS37" s="22"/>
      <c r="BT37" s="22"/>
      <c r="BX37" s="37"/>
      <c r="BY37" s="58"/>
      <c r="BZ37" s="37"/>
    </row>
    <row r="38" spans="51:78" ht="24" customHeight="1">
      <c r="AY38" s="10"/>
      <c r="AZ38" s="10"/>
      <c r="BA38" s="11"/>
      <c r="BB38" s="11"/>
      <c r="BC38" s="11"/>
      <c r="BD38" s="22"/>
      <c r="BE38" s="22"/>
      <c r="BF38" s="23"/>
      <c r="BG38" s="24"/>
      <c r="BH38" s="118"/>
      <c r="BI38" s="118"/>
      <c r="BJ38" s="118"/>
      <c r="BK38" s="118"/>
      <c r="BL38" s="118"/>
      <c r="BM38" s="118"/>
      <c r="BN38" s="118"/>
      <c r="BO38" s="118"/>
      <c r="BP38" s="118"/>
      <c r="BQ38" s="22"/>
      <c r="BR38" s="22"/>
      <c r="BS38" s="22"/>
      <c r="BT38" s="22"/>
      <c r="BU38" s="25"/>
      <c r="BV38" s="25"/>
      <c r="BW38" s="25"/>
      <c r="BX38" s="37"/>
      <c r="BY38" s="58"/>
      <c r="BZ38" s="37"/>
    </row>
    <row r="39" spans="8:78" ht="24" customHeight="1">
      <c r="H39" s="59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1"/>
      <c r="T39" s="61"/>
      <c r="U39" s="61"/>
      <c r="V39" s="61"/>
      <c r="W39" s="61"/>
      <c r="X39" s="59"/>
      <c r="Y39" s="62"/>
      <c r="Z39" s="62"/>
      <c r="AA39" s="62"/>
      <c r="AB39" s="62"/>
      <c r="AC39" s="62"/>
      <c r="AD39" s="62"/>
      <c r="AE39" s="62"/>
      <c r="AF39" s="62"/>
      <c r="AG39" s="59"/>
      <c r="AH39" s="122"/>
      <c r="AI39" s="122"/>
      <c r="AJ39" s="122"/>
      <c r="AK39" s="122"/>
      <c r="AL39" s="122"/>
      <c r="BX39" s="37"/>
      <c r="BY39" s="58"/>
      <c r="BZ39" s="37"/>
    </row>
    <row r="40" spans="26:78" ht="18.75">
      <c r="Z40" s="4"/>
      <c r="AA40" s="5"/>
      <c r="BX40" s="37"/>
      <c r="BY40" s="58"/>
      <c r="BZ40" s="37"/>
    </row>
    <row r="41" spans="26:78" ht="18.75">
      <c r="Z41" s="4"/>
      <c r="AA41" s="5"/>
      <c r="BX41" s="46"/>
      <c r="BY41" s="46"/>
      <c r="BZ41" s="47"/>
    </row>
    <row r="42" spans="26:78" ht="18.75">
      <c r="Z42" s="4"/>
      <c r="AA42" s="5"/>
      <c r="BX42" s="46"/>
      <c r="BY42" s="46"/>
      <c r="BZ42" s="47"/>
    </row>
    <row r="43" spans="26:76" ht="12.75">
      <c r="Z43" s="4"/>
      <c r="AA43" s="5"/>
      <c r="BX43" s="7"/>
    </row>
    <row r="44" spans="26:76" ht="12.75">
      <c r="Z44" s="4"/>
      <c r="AA44" s="5"/>
      <c r="BX44" s="7"/>
    </row>
    <row r="45" spans="26:76" ht="12.75">
      <c r="Z45" s="8"/>
      <c r="AA45" s="8"/>
      <c r="BD45" s="117"/>
      <c r="BE45" s="117"/>
      <c r="BF45" s="121"/>
      <c r="BG45" s="121"/>
      <c r="BH45" s="121"/>
      <c r="BI45" s="121"/>
      <c r="BJ45" s="121"/>
      <c r="BK45" s="33"/>
      <c r="BL45" s="119"/>
      <c r="BM45" s="119"/>
      <c r="BN45" s="119"/>
      <c r="BO45" s="119"/>
      <c r="BP45" s="119"/>
      <c r="BQ45" s="117"/>
      <c r="BR45" s="117"/>
      <c r="BS45" s="117"/>
      <c r="BT45" s="117"/>
      <c r="BU45" s="120"/>
      <c r="BV45" s="120"/>
      <c r="BW45" s="120"/>
      <c r="BX45" s="9"/>
    </row>
    <row r="46" spans="26:76" ht="12.75">
      <c r="Z46" s="2"/>
      <c r="AA46" s="1"/>
      <c r="BD46" s="117"/>
      <c r="BE46" s="117"/>
      <c r="BF46" s="121"/>
      <c r="BG46" s="121"/>
      <c r="BH46" s="121"/>
      <c r="BI46" s="121"/>
      <c r="BJ46" s="121"/>
      <c r="BK46" s="33"/>
      <c r="BL46" s="119"/>
      <c r="BM46" s="119"/>
      <c r="BN46" s="119"/>
      <c r="BO46" s="119"/>
      <c r="BP46" s="119"/>
      <c r="BQ46" s="32"/>
      <c r="BR46" s="32"/>
      <c r="BS46" s="32"/>
      <c r="BT46" s="32"/>
      <c r="BU46" s="120"/>
      <c r="BV46" s="120"/>
      <c r="BW46" s="120"/>
      <c r="BX46" s="9"/>
    </row>
    <row r="47" spans="56:75" ht="12.75">
      <c r="BD47" s="117"/>
      <c r="BE47" s="117"/>
      <c r="BF47" s="121"/>
      <c r="BG47" s="121"/>
      <c r="BH47" s="121"/>
      <c r="BI47" s="121"/>
      <c r="BJ47" s="121"/>
      <c r="BK47" s="33"/>
      <c r="BL47" s="119"/>
      <c r="BM47" s="119"/>
      <c r="BN47" s="119"/>
      <c r="BO47" s="119"/>
      <c r="BP47" s="119"/>
      <c r="BQ47" s="32"/>
      <c r="BR47" s="32"/>
      <c r="BS47" s="32"/>
      <c r="BT47" s="32"/>
      <c r="BU47" s="120"/>
      <c r="BV47" s="120"/>
      <c r="BW47" s="120"/>
    </row>
    <row r="48" spans="56:75" ht="12.75">
      <c r="BD48" s="117"/>
      <c r="BE48" s="117"/>
      <c r="BF48" s="121"/>
      <c r="BG48" s="121"/>
      <c r="BH48" s="121"/>
      <c r="BI48" s="121"/>
      <c r="BJ48" s="121"/>
      <c r="BK48" s="33"/>
      <c r="BL48" s="119"/>
      <c r="BM48" s="119"/>
      <c r="BN48" s="119"/>
      <c r="BO48" s="119"/>
      <c r="BP48" s="119"/>
      <c r="BQ48" s="32"/>
      <c r="BR48" s="32"/>
      <c r="BS48" s="32"/>
      <c r="BT48" s="32"/>
      <c r="BU48" s="120"/>
      <c r="BV48" s="120"/>
      <c r="BW48" s="120"/>
    </row>
    <row r="49" spans="56:75" ht="12.75">
      <c r="BD49" s="117"/>
      <c r="BE49" s="117"/>
      <c r="BF49" s="121"/>
      <c r="BG49" s="121"/>
      <c r="BH49" s="121"/>
      <c r="BI49" s="121"/>
      <c r="BJ49" s="121"/>
      <c r="BK49" s="33"/>
      <c r="BL49" s="119"/>
      <c r="BM49" s="119"/>
      <c r="BN49" s="119"/>
      <c r="BO49" s="119"/>
      <c r="BP49" s="119"/>
      <c r="BQ49" s="32"/>
      <c r="BR49" s="32"/>
      <c r="BS49" s="32"/>
      <c r="BT49" s="32"/>
      <c r="BU49" s="120"/>
      <c r="BV49" s="120"/>
      <c r="BW49" s="120"/>
    </row>
  </sheetData>
  <sheetProtection/>
  <mergeCells count="383">
    <mergeCell ref="W33:Y33"/>
    <mergeCell ref="AE32:AF32"/>
    <mergeCell ref="AH39:AL39"/>
    <mergeCell ref="AG28:AK28"/>
    <mergeCell ref="AG29:AK29"/>
    <mergeCell ref="AG30:AK30"/>
    <mergeCell ref="AE28:AF28"/>
    <mergeCell ref="AE29:AF29"/>
    <mergeCell ref="AE30:AF30"/>
    <mergeCell ref="AE31:AF31"/>
    <mergeCell ref="AM27:AQ27"/>
    <mergeCell ref="AM28:AQ28"/>
    <mergeCell ref="AM29:AQ29"/>
    <mergeCell ref="AM30:AQ30"/>
    <mergeCell ref="BU47:BW47"/>
    <mergeCell ref="BD48:BE48"/>
    <mergeCell ref="BF48:BJ48"/>
    <mergeCell ref="BF46:BJ46"/>
    <mergeCell ref="BL46:BP46"/>
    <mergeCell ref="BU46:BW46"/>
    <mergeCell ref="H26:L26"/>
    <mergeCell ref="H27:L27"/>
    <mergeCell ref="H28:L28"/>
    <mergeCell ref="H29:L29"/>
    <mergeCell ref="H30:L30"/>
    <mergeCell ref="AB28:AD28"/>
    <mergeCell ref="N26:R26"/>
    <mergeCell ref="N27:R27"/>
    <mergeCell ref="N28:R28"/>
    <mergeCell ref="N29:R29"/>
    <mergeCell ref="BD49:BE49"/>
    <mergeCell ref="BF49:BJ49"/>
    <mergeCell ref="BL49:BP49"/>
    <mergeCell ref="BU49:BW49"/>
    <mergeCell ref="BD47:BE47"/>
    <mergeCell ref="BF47:BJ47"/>
    <mergeCell ref="BL47:BP47"/>
    <mergeCell ref="AV25:AX25"/>
    <mergeCell ref="BH38:BP38"/>
    <mergeCell ref="AV27:AX27"/>
    <mergeCell ref="AV32:AX32"/>
    <mergeCell ref="BL48:BP48"/>
    <mergeCell ref="BU48:BW48"/>
    <mergeCell ref="BF45:BJ45"/>
    <mergeCell ref="BL45:BP45"/>
    <mergeCell ref="BQ45:BT45"/>
    <mergeCell ref="BU45:BW45"/>
    <mergeCell ref="BD46:BE46"/>
    <mergeCell ref="H32:L32"/>
    <mergeCell ref="AG31:AK31"/>
    <mergeCell ref="AG32:AK32"/>
    <mergeCell ref="AM32:AQ32"/>
    <mergeCell ref="BD45:BE45"/>
    <mergeCell ref="H31:L31"/>
    <mergeCell ref="N32:R32"/>
    <mergeCell ref="N31:R31"/>
    <mergeCell ref="AM31:AQ31"/>
    <mergeCell ref="AG25:AK25"/>
    <mergeCell ref="AM25:AQ25"/>
    <mergeCell ref="N25:R25"/>
    <mergeCell ref="W24:Y24"/>
    <mergeCell ref="W25:Y25"/>
    <mergeCell ref="AE24:AF24"/>
    <mergeCell ref="AE25:AF25"/>
    <mergeCell ref="N24:R24"/>
    <mergeCell ref="AB24:AD24"/>
    <mergeCell ref="AB25:AD25"/>
    <mergeCell ref="AB23:AD23"/>
    <mergeCell ref="F25:G25"/>
    <mergeCell ref="H25:L25"/>
    <mergeCell ref="AB31:AD31"/>
    <mergeCell ref="AB32:AD32"/>
    <mergeCell ref="AB29:AD29"/>
    <mergeCell ref="AB30:AD30"/>
    <mergeCell ref="N30:R30"/>
    <mergeCell ref="AB27:AD27"/>
    <mergeCell ref="H24:L24"/>
    <mergeCell ref="AV16:AX16"/>
    <mergeCell ref="AV15:AX15"/>
    <mergeCell ref="AV17:AX17"/>
    <mergeCell ref="W21:Y21"/>
    <mergeCell ref="W22:Y22"/>
    <mergeCell ref="AG22:AK22"/>
    <mergeCell ref="AG21:AK21"/>
    <mergeCell ref="AB19:AD19"/>
    <mergeCell ref="AV21:AX21"/>
    <mergeCell ref="AV22:AX22"/>
    <mergeCell ref="AG24:AK24"/>
    <mergeCell ref="AM24:AQ24"/>
    <mergeCell ref="AG16:AK16"/>
    <mergeCell ref="AM16:AQ16"/>
    <mergeCell ref="AG17:AK17"/>
    <mergeCell ref="AM17:AQ17"/>
    <mergeCell ref="AE22:AF22"/>
    <mergeCell ref="AE19:AF19"/>
    <mergeCell ref="AV19:AX19"/>
    <mergeCell ref="AM22:AQ22"/>
    <mergeCell ref="F18:G18"/>
    <mergeCell ref="F22:G22"/>
    <mergeCell ref="F19:G19"/>
    <mergeCell ref="N21:R21"/>
    <mergeCell ref="H22:L22"/>
    <mergeCell ref="F23:G23"/>
    <mergeCell ref="N23:R23"/>
    <mergeCell ref="AG19:AK19"/>
    <mergeCell ref="AM19:AQ19"/>
    <mergeCell ref="N18:R18"/>
    <mergeCell ref="N22:R22"/>
    <mergeCell ref="AB22:AD22"/>
    <mergeCell ref="W23:Y23"/>
    <mergeCell ref="AB18:AD18"/>
    <mergeCell ref="F21:G21"/>
    <mergeCell ref="W17:Y17"/>
    <mergeCell ref="AM21:AQ21"/>
    <mergeCell ref="N20:R20"/>
    <mergeCell ref="AB20:AD20"/>
    <mergeCell ref="AB21:AD21"/>
    <mergeCell ref="AR17:AU17"/>
    <mergeCell ref="AB17:AD17"/>
    <mergeCell ref="AE17:AF17"/>
    <mergeCell ref="W19:Y19"/>
    <mergeCell ref="W20:Y20"/>
    <mergeCell ref="C17:E17"/>
    <mergeCell ref="F17:G17"/>
    <mergeCell ref="H17:L17"/>
    <mergeCell ref="N17:R17"/>
    <mergeCell ref="S17:V17"/>
    <mergeCell ref="C16:E16"/>
    <mergeCell ref="F16:G16"/>
    <mergeCell ref="H16:L16"/>
    <mergeCell ref="N16:R16"/>
    <mergeCell ref="S16:V16"/>
    <mergeCell ref="AR16:AU16"/>
    <mergeCell ref="AR15:AU15"/>
    <mergeCell ref="H13:L13"/>
    <mergeCell ref="N13:R13"/>
    <mergeCell ref="AE14:AF14"/>
    <mergeCell ref="AM14:AQ14"/>
    <mergeCell ref="AR14:AU14"/>
    <mergeCell ref="AE13:AF13"/>
    <mergeCell ref="AB14:AD14"/>
    <mergeCell ref="C13:E13"/>
    <mergeCell ref="S13:V13"/>
    <mergeCell ref="F15:G15"/>
    <mergeCell ref="H15:L15"/>
    <mergeCell ref="N15:R15"/>
    <mergeCell ref="S15:V15"/>
    <mergeCell ref="F13:G13"/>
    <mergeCell ref="C15:E15"/>
    <mergeCell ref="N14:R14"/>
    <mergeCell ref="S14:V14"/>
    <mergeCell ref="W14:Y14"/>
    <mergeCell ref="AV14:AX14"/>
    <mergeCell ref="AM13:AQ13"/>
    <mergeCell ref="AB13:AD13"/>
    <mergeCell ref="AG13:AK13"/>
    <mergeCell ref="AG14:AK14"/>
    <mergeCell ref="AV11:AX11"/>
    <mergeCell ref="AR12:AU12"/>
    <mergeCell ref="AV12:AX12"/>
    <mergeCell ref="AG12:AK12"/>
    <mergeCell ref="AM12:AQ12"/>
    <mergeCell ref="AV13:AX13"/>
    <mergeCell ref="AR13:AU13"/>
    <mergeCell ref="AV10:AX10"/>
    <mergeCell ref="C11:E11"/>
    <mergeCell ref="F11:G11"/>
    <mergeCell ref="H11:L11"/>
    <mergeCell ref="N11:R11"/>
    <mergeCell ref="S11:V11"/>
    <mergeCell ref="W11:Y11"/>
    <mergeCell ref="AG11:AK11"/>
    <mergeCell ref="AM11:AQ11"/>
    <mergeCell ref="AR11:AU11"/>
    <mergeCell ref="N9:R9"/>
    <mergeCell ref="S9:V9"/>
    <mergeCell ref="W9:Y9"/>
    <mergeCell ref="AR9:AU9"/>
    <mergeCell ref="AV9:AX9"/>
    <mergeCell ref="C10:E10"/>
    <mergeCell ref="F10:G10"/>
    <mergeCell ref="H10:L10"/>
    <mergeCell ref="N10:R10"/>
    <mergeCell ref="S10:V10"/>
    <mergeCell ref="W7:Y7"/>
    <mergeCell ref="C8:E8"/>
    <mergeCell ref="F8:G8"/>
    <mergeCell ref="H8:L8"/>
    <mergeCell ref="N8:R8"/>
    <mergeCell ref="S8:V8"/>
    <mergeCell ref="W8:Y8"/>
    <mergeCell ref="C6:E6"/>
    <mergeCell ref="F6:G6"/>
    <mergeCell ref="H6:L6"/>
    <mergeCell ref="N6:R6"/>
    <mergeCell ref="AG6:AK6"/>
    <mergeCell ref="AM6:AQ6"/>
    <mergeCell ref="AB6:AD6"/>
    <mergeCell ref="AE6:AF6"/>
    <mergeCell ref="AG5:AQ5"/>
    <mergeCell ref="AG7:AK7"/>
    <mergeCell ref="AM7:AQ7"/>
    <mergeCell ref="AR7:AU7"/>
    <mergeCell ref="AV7:AX7"/>
    <mergeCell ref="AE7:AF7"/>
    <mergeCell ref="AR6:AU6"/>
    <mergeCell ref="AV6:AX6"/>
    <mergeCell ref="AV8:AX8"/>
    <mergeCell ref="AB9:AD9"/>
    <mergeCell ref="AE9:AF9"/>
    <mergeCell ref="W13:Y13"/>
    <mergeCell ref="AG10:AK10"/>
    <mergeCell ref="AM10:AQ10"/>
    <mergeCell ref="AE8:AF8"/>
    <mergeCell ref="AG8:AK8"/>
    <mergeCell ref="AB11:AD11"/>
    <mergeCell ref="AE10:AF10"/>
    <mergeCell ref="W10:Y10"/>
    <mergeCell ref="AB10:AD10"/>
    <mergeCell ref="AB15:AD15"/>
    <mergeCell ref="AE15:AF15"/>
    <mergeCell ref="W12:Y12"/>
    <mergeCell ref="AR8:AU8"/>
    <mergeCell ref="AR10:AU10"/>
    <mergeCell ref="AM8:AQ8"/>
    <mergeCell ref="AG9:AK9"/>
    <mergeCell ref="AM9:AQ9"/>
    <mergeCell ref="AB16:AD16"/>
    <mergeCell ref="AE16:AF16"/>
    <mergeCell ref="AE11:AF11"/>
    <mergeCell ref="AG15:AK15"/>
    <mergeCell ref="AM15:AQ15"/>
    <mergeCell ref="AB12:AD12"/>
    <mergeCell ref="AE12:AF12"/>
    <mergeCell ref="BI1:BW1"/>
    <mergeCell ref="C4:Y4"/>
    <mergeCell ref="AB4:AX4"/>
    <mergeCell ref="C5:E5"/>
    <mergeCell ref="F5:G5"/>
    <mergeCell ref="H5:R5"/>
    <mergeCell ref="AR5:AU5"/>
    <mergeCell ref="AV5:AX5"/>
    <mergeCell ref="I2:BA2"/>
    <mergeCell ref="AE5:AF5"/>
    <mergeCell ref="W16:Y16"/>
    <mergeCell ref="W15:Y15"/>
    <mergeCell ref="C12:E12"/>
    <mergeCell ref="F12:G12"/>
    <mergeCell ref="H12:L12"/>
    <mergeCell ref="N12:R12"/>
    <mergeCell ref="S12:V12"/>
    <mergeCell ref="C14:E14"/>
    <mergeCell ref="F14:G14"/>
    <mergeCell ref="H14:L14"/>
    <mergeCell ref="C18:E18"/>
    <mergeCell ref="C19:E19"/>
    <mergeCell ref="F7:G7"/>
    <mergeCell ref="H7:L7"/>
    <mergeCell ref="N7:R7"/>
    <mergeCell ref="S7:V7"/>
    <mergeCell ref="C7:E7"/>
    <mergeCell ref="C9:E9"/>
    <mergeCell ref="F9:G9"/>
    <mergeCell ref="H9:L9"/>
    <mergeCell ref="AB5:AD5"/>
    <mergeCell ref="H18:L18"/>
    <mergeCell ref="H19:L19"/>
    <mergeCell ref="AB8:AD8"/>
    <mergeCell ref="AB7:AD7"/>
    <mergeCell ref="S6:V6"/>
    <mergeCell ref="W6:Y6"/>
    <mergeCell ref="N19:R19"/>
    <mergeCell ref="S5:V5"/>
    <mergeCell ref="W5:Y5"/>
    <mergeCell ref="C22:E22"/>
    <mergeCell ref="C23:E23"/>
    <mergeCell ref="F24:G24"/>
    <mergeCell ref="AV18:AX18"/>
    <mergeCell ref="F20:G20"/>
    <mergeCell ref="H20:L20"/>
    <mergeCell ref="H23:L23"/>
    <mergeCell ref="AV20:AX20"/>
    <mergeCell ref="AE21:AF21"/>
    <mergeCell ref="W18:Y18"/>
    <mergeCell ref="AV26:AX26"/>
    <mergeCell ref="AE27:AF27"/>
    <mergeCell ref="AG23:AK23"/>
    <mergeCell ref="AM23:AQ23"/>
    <mergeCell ref="C25:E25"/>
    <mergeCell ref="C27:E27"/>
    <mergeCell ref="F27:G27"/>
    <mergeCell ref="C24:E24"/>
    <mergeCell ref="AV23:AX23"/>
    <mergeCell ref="AV24:AX24"/>
    <mergeCell ref="C32:E32"/>
    <mergeCell ref="F32:G32"/>
    <mergeCell ref="W27:Y27"/>
    <mergeCell ref="W28:Y28"/>
    <mergeCell ref="W29:Y29"/>
    <mergeCell ref="W30:Y30"/>
    <mergeCell ref="W31:Y31"/>
    <mergeCell ref="W32:Y32"/>
    <mergeCell ref="C28:E28"/>
    <mergeCell ref="F28:G28"/>
    <mergeCell ref="C1:AX1"/>
    <mergeCell ref="AV28:AX28"/>
    <mergeCell ref="AV29:AX29"/>
    <mergeCell ref="AV30:AX30"/>
    <mergeCell ref="AV31:AX31"/>
    <mergeCell ref="C31:E31"/>
    <mergeCell ref="AM20:AQ20"/>
    <mergeCell ref="C30:E30"/>
    <mergeCell ref="F30:G30"/>
    <mergeCell ref="F26:G26"/>
    <mergeCell ref="C3:AX3"/>
    <mergeCell ref="AE18:AF18"/>
    <mergeCell ref="AG18:AK18"/>
    <mergeCell ref="AM18:AQ18"/>
    <mergeCell ref="AE20:AF20"/>
    <mergeCell ref="AE23:AF23"/>
    <mergeCell ref="AG20:AK20"/>
    <mergeCell ref="C20:E20"/>
    <mergeCell ref="C21:E21"/>
    <mergeCell ref="H21:L21"/>
    <mergeCell ref="AE26:AF26"/>
    <mergeCell ref="AG26:AK26"/>
    <mergeCell ref="AM26:AQ26"/>
    <mergeCell ref="F31:G31"/>
    <mergeCell ref="C29:E29"/>
    <mergeCell ref="F29:G29"/>
    <mergeCell ref="C26:E26"/>
    <mergeCell ref="W26:Y26"/>
    <mergeCell ref="AB26:AD26"/>
    <mergeCell ref="AG27:AK27"/>
    <mergeCell ref="F33:G33"/>
    <mergeCell ref="F34:G34"/>
    <mergeCell ref="F35:G35"/>
    <mergeCell ref="F36:G36"/>
    <mergeCell ref="F37:G37"/>
    <mergeCell ref="C33:E33"/>
    <mergeCell ref="C34:E34"/>
    <mergeCell ref="C35:E35"/>
    <mergeCell ref="C36:E36"/>
    <mergeCell ref="C37:E37"/>
    <mergeCell ref="AE34:AF34"/>
    <mergeCell ref="AE35:AF35"/>
    <mergeCell ref="AE36:AF36"/>
    <mergeCell ref="AE37:AF37"/>
    <mergeCell ref="AB33:AD33"/>
    <mergeCell ref="AB34:AD34"/>
    <mergeCell ref="AB35:AD35"/>
    <mergeCell ref="AB36:AD36"/>
    <mergeCell ref="AB37:AD37"/>
    <mergeCell ref="H36:L36"/>
    <mergeCell ref="H37:L37"/>
    <mergeCell ref="N33:R33"/>
    <mergeCell ref="N34:R34"/>
    <mergeCell ref="N35:R35"/>
    <mergeCell ref="N36:R36"/>
    <mergeCell ref="N37:R37"/>
    <mergeCell ref="H33:L33"/>
    <mergeCell ref="H34:L34"/>
    <mergeCell ref="H35:L35"/>
    <mergeCell ref="W34:Y34"/>
    <mergeCell ref="W35:Y35"/>
    <mergeCell ref="W36:Y36"/>
    <mergeCell ref="W37:Y37"/>
    <mergeCell ref="AG33:AK33"/>
    <mergeCell ref="AG34:AK34"/>
    <mergeCell ref="AG35:AK35"/>
    <mergeCell ref="AG36:AK36"/>
    <mergeCell ref="AG37:AK37"/>
    <mergeCell ref="AE33:AF33"/>
    <mergeCell ref="AV33:AX33"/>
    <mergeCell ref="AV34:AX34"/>
    <mergeCell ref="AV35:AX35"/>
    <mergeCell ref="AV36:AX36"/>
    <mergeCell ref="AV37:AX37"/>
    <mergeCell ref="AM33:AQ33"/>
    <mergeCell ref="AM34:AQ34"/>
    <mergeCell ref="AM35:AQ35"/>
    <mergeCell ref="AM36:AQ36"/>
    <mergeCell ref="AM37:AQ37"/>
  </mergeCells>
  <dataValidations count="6">
    <dataValidation type="list" allowBlank="1" showInputMessage="1" showErrorMessage="1" sqref="BL45:BP49 BF45:BJ49">
      <formula1>$BY$3:$BY$38</formula1>
    </dataValidation>
    <dataValidation type="list" allowBlank="1" showInputMessage="1" showErrorMessage="1" sqref="BX29:BX40">
      <formula1>$CB$7:$CB$46</formula1>
    </dataValidation>
    <dataValidation type="list" allowBlank="1" showInputMessage="1" showErrorMessage="1" sqref="BZ39">
      <formula1>$CB$7:$CB$44</formula1>
    </dataValidation>
    <dataValidation type="list" allowBlank="1" showInputMessage="1" showErrorMessage="1" sqref="H6:L37 AG6:AK37 N6:R37 AM6:AQ37">
      <formula1>$BX$3:$BX$46</formula1>
    </dataValidation>
    <dataValidation type="list" allowBlank="1" showInputMessage="1" showErrorMessage="1" sqref="BX3">
      <formula1>$BY$7:$BY$67</formula1>
    </dataValidation>
    <dataValidation type="list" allowBlank="1" showInputMessage="1" showErrorMessage="1" sqref="BX4:BX28">
      <formula1>$BY$7:$BY$69</formula1>
    </dataValidation>
  </dataValidations>
  <printOptions/>
  <pageMargins left="0.984251968503937" right="0.7086614173228347" top="0.6299212598425197" bottom="0.2362204724409449" header="0.2362204724409449" footer="0.2362204724409449"/>
  <pageSetup fitToHeight="1" fitToWidth="1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D101"/>
  <sheetViews>
    <sheetView zoomScalePageLayoutView="0" workbookViewId="0" topLeftCell="A1">
      <selection activeCell="CZ69" sqref="CZ69"/>
    </sheetView>
  </sheetViews>
  <sheetFormatPr defaultColWidth="9.00390625" defaultRowHeight="13.5"/>
  <cols>
    <col min="1" max="1" width="2.625" style="0" customWidth="1"/>
    <col min="2" max="143" width="1.4921875" style="0" customWidth="1"/>
    <col min="144" max="157" width="1.625" style="0" customWidth="1"/>
  </cols>
  <sheetData>
    <row r="1" ht="9" customHeight="1"/>
    <row r="2" spans="3:157" ht="9" customHeight="1">
      <c r="C2" s="205" t="s">
        <v>33</v>
      </c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F2" s="205"/>
      <c r="BG2" s="205"/>
      <c r="BH2" s="205"/>
      <c r="BI2" s="205"/>
      <c r="BJ2" s="205"/>
      <c r="BK2" s="205"/>
      <c r="BL2" s="205"/>
      <c r="BM2" s="205"/>
      <c r="BN2" s="205"/>
      <c r="BO2" s="205"/>
      <c r="BP2" s="205"/>
      <c r="BQ2" s="205"/>
      <c r="BR2" s="205"/>
      <c r="BS2" s="205"/>
      <c r="BT2" s="205"/>
      <c r="BU2" s="205"/>
      <c r="BV2" s="205"/>
      <c r="BW2" s="205"/>
      <c r="BX2" s="205"/>
      <c r="BY2" s="205"/>
      <c r="BZ2" s="205"/>
      <c r="CA2" s="205"/>
      <c r="CB2" s="205"/>
      <c r="CC2" s="205"/>
      <c r="CD2" s="205"/>
      <c r="CE2" s="205"/>
      <c r="CF2" s="205"/>
      <c r="CG2" s="205"/>
      <c r="CH2" s="205"/>
      <c r="CI2" s="205"/>
      <c r="CJ2" s="205"/>
      <c r="CK2" s="205"/>
      <c r="CL2" s="205"/>
      <c r="CM2" s="205"/>
      <c r="CN2" s="205"/>
      <c r="CO2" s="205"/>
      <c r="CP2" s="205"/>
      <c r="CQ2" s="205"/>
      <c r="CR2" s="205"/>
      <c r="CS2" s="205"/>
      <c r="CT2" s="205"/>
      <c r="CU2" s="205"/>
      <c r="CV2" s="205"/>
      <c r="CW2" s="205"/>
      <c r="CX2" s="205"/>
      <c r="CY2" s="205"/>
      <c r="CZ2" s="205"/>
      <c r="DA2" s="205"/>
      <c r="DB2" s="205"/>
      <c r="DC2" s="205"/>
      <c r="DD2" s="205"/>
      <c r="DE2" s="205"/>
      <c r="DF2" s="205"/>
      <c r="DG2" s="205"/>
      <c r="DH2" s="205"/>
      <c r="DI2" s="205"/>
      <c r="DJ2" s="205"/>
      <c r="DK2" s="205"/>
      <c r="DL2" s="205"/>
      <c r="DM2" s="205"/>
      <c r="DN2" s="205"/>
      <c r="DO2" s="205"/>
      <c r="DP2" s="205"/>
      <c r="DQ2" s="205"/>
      <c r="DR2" s="205"/>
      <c r="DS2" s="205"/>
      <c r="DT2" s="205"/>
      <c r="DU2" s="205"/>
      <c r="DV2" s="205"/>
      <c r="DW2" s="205"/>
      <c r="DX2" s="205"/>
      <c r="DY2" s="205"/>
      <c r="DZ2" s="205"/>
      <c r="EA2" s="205"/>
      <c r="EB2" s="205"/>
      <c r="EC2" s="205"/>
      <c r="ED2" s="205"/>
      <c r="EE2" s="205"/>
      <c r="EF2" s="205"/>
      <c r="EG2" s="205"/>
      <c r="EH2" s="205"/>
      <c r="EI2" s="205"/>
      <c r="EJ2" s="205"/>
      <c r="EK2" s="205"/>
      <c r="EL2" s="205"/>
      <c r="EM2" s="205"/>
      <c r="EN2" s="205"/>
      <c r="EO2" s="205"/>
      <c r="EP2" s="205"/>
      <c r="EQ2" s="205"/>
      <c r="ER2" s="205"/>
      <c r="ES2" s="205"/>
      <c r="ET2" s="205"/>
      <c r="EU2" s="205"/>
      <c r="EV2" s="205"/>
      <c r="EW2" s="205"/>
      <c r="EX2" s="205"/>
      <c r="EY2" s="205"/>
      <c r="EZ2" s="205"/>
      <c r="FA2" s="205"/>
    </row>
    <row r="3" spans="3:157" ht="9" customHeight="1"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5"/>
      <c r="AV3" s="205"/>
      <c r="AW3" s="205"/>
      <c r="AX3" s="205"/>
      <c r="AY3" s="205"/>
      <c r="AZ3" s="205"/>
      <c r="BA3" s="205"/>
      <c r="BB3" s="205"/>
      <c r="BC3" s="205"/>
      <c r="BD3" s="205"/>
      <c r="BE3" s="205"/>
      <c r="BF3" s="205"/>
      <c r="BG3" s="205"/>
      <c r="BH3" s="205"/>
      <c r="BI3" s="205"/>
      <c r="BJ3" s="205"/>
      <c r="BK3" s="205"/>
      <c r="BL3" s="205"/>
      <c r="BM3" s="205"/>
      <c r="BN3" s="205"/>
      <c r="BO3" s="205"/>
      <c r="BP3" s="205"/>
      <c r="BQ3" s="205"/>
      <c r="BR3" s="205"/>
      <c r="BS3" s="205"/>
      <c r="BT3" s="205"/>
      <c r="BU3" s="205"/>
      <c r="BV3" s="205"/>
      <c r="BW3" s="205"/>
      <c r="BX3" s="205"/>
      <c r="BY3" s="205"/>
      <c r="BZ3" s="205"/>
      <c r="CA3" s="205"/>
      <c r="CB3" s="205"/>
      <c r="CC3" s="205"/>
      <c r="CD3" s="205"/>
      <c r="CE3" s="205"/>
      <c r="CF3" s="205"/>
      <c r="CG3" s="205"/>
      <c r="CH3" s="205"/>
      <c r="CI3" s="205"/>
      <c r="CJ3" s="205"/>
      <c r="CK3" s="205"/>
      <c r="CL3" s="205"/>
      <c r="CM3" s="205"/>
      <c r="CN3" s="205"/>
      <c r="CO3" s="205"/>
      <c r="CP3" s="205"/>
      <c r="CQ3" s="205"/>
      <c r="CR3" s="205"/>
      <c r="CS3" s="205"/>
      <c r="CT3" s="205"/>
      <c r="CU3" s="205"/>
      <c r="CV3" s="205"/>
      <c r="CW3" s="205"/>
      <c r="CX3" s="205"/>
      <c r="CY3" s="205"/>
      <c r="CZ3" s="205"/>
      <c r="DA3" s="205"/>
      <c r="DB3" s="205"/>
      <c r="DC3" s="205"/>
      <c r="DD3" s="205"/>
      <c r="DE3" s="205"/>
      <c r="DF3" s="205"/>
      <c r="DG3" s="205"/>
      <c r="DH3" s="205"/>
      <c r="DI3" s="205"/>
      <c r="DJ3" s="205"/>
      <c r="DK3" s="205"/>
      <c r="DL3" s="205"/>
      <c r="DM3" s="205"/>
      <c r="DN3" s="205"/>
      <c r="DO3" s="205"/>
      <c r="DP3" s="205"/>
      <c r="DQ3" s="205"/>
      <c r="DR3" s="205"/>
      <c r="DS3" s="205"/>
      <c r="DT3" s="205"/>
      <c r="DU3" s="205"/>
      <c r="DV3" s="205"/>
      <c r="DW3" s="205"/>
      <c r="DX3" s="205"/>
      <c r="DY3" s="205"/>
      <c r="DZ3" s="205"/>
      <c r="EA3" s="205"/>
      <c r="EB3" s="205"/>
      <c r="EC3" s="205"/>
      <c r="ED3" s="205"/>
      <c r="EE3" s="205"/>
      <c r="EF3" s="205"/>
      <c r="EG3" s="205"/>
      <c r="EH3" s="205"/>
      <c r="EI3" s="205"/>
      <c r="EJ3" s="205"/>
      <c r="EK3" s="205"/>
      <c r="EL3" s="205"/>
      <c r="EM3" s="205"/>
      <c r="EN3" s="205"/>
      <c r="EO3" s="205"/>
      <c r="EP3" s="205"/>
      <c r="EQ3" s="205"/>
      <c r="ER3" s="205"/>
      <c r="ES3" s="205"/>
      <c r="ET3" s="205"/>
      <c r="EU3" s="205"/>
      <c r="EV3" s="205"/>
      <c r="EW3" s="205"/>
      <c r="EX3" s="205"/>
      <c r="EY3" s="205"/>
      <c r="EZ3" s="205"/>
      <c r="FA3" s="205"/>
    </row>
    <row r="4" spans="3:157" ht="9" customHeight="1"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05"/>
      <c r="AR4" s="205"/>
      <c r="AS4" s="205"/>
      <c r="AT4" s="205"/>
      <c r="AU4" s="205"/>
      <c r="AV4" s="205"/>
      <c r="AW4" s="205"/>
      <c r="AX4" s="205"/>
      <c r="AY4" s="205"/>
      <c r="AZ4" s="205"/>
      <c r="BA4" s="205"/>
      <c r="BB4" s="205"/>
      <c r="BC4" s="205"/>
      <c r="BD4" s="205"/>
      <c r="BE4" s="205"/>
      <c r="BF4" s="205"/>
      <c r="BG4" s="205"/>
      <c r="BH4" s="205"/>
      <c r="BI4" s="205"/>
      <c r="BJ4" s="205"/>
      <c r="BK4" s="205"/>
      <c r="BL4" s="205"/>
      <c r="BM4" s="205"/>
      <c r="BN4" s="205"/>
      <c r="BO4" s="205"/>
      <c r="BP4" s="205"/>
      <c r="BQ4" s="205"/>
      <c r="BR4" s="205"/>
      <c r="BS4" s="205"/>
      <c r="BT4" s="205"/>
      <c r="BU4" s="205"/>
      <c r="BV4" s="205"/>
      <c r="BW4" s="205"/>
      <c r="BX4" s="205"/>
      <c r="BY4" s="205"/>
      <c r="BZ4" s="205"/>
      <c r="CA4" s="205"/>
      <c r="CB4" s="205"/>
      <c r="CC4" s="205"/>
      <c r="CD4" s="205"/>
      <c r="CE4" s="205"/>
      <c r="CF4" s="205"/>
      <c r="CG4" s="205"/>
      <c r="CH4" s="205"/>
      <c r="CI4" s="205"/>
      <c r="CJ4" s="205"/>
      <c r="CK4" s="205"/>
      <c r="CL4" s="205"/>
      <c r="CM4" s="205"/>
      <c r="CN4" s="205"/>
      <c r="CO4" s="205"/>
      <c r="CP4" s="205"/>
      <c r="CQ4" s="205"/>
      <c r="CR4" s="205"/>
      <c r="CS4" s="205"/>
      <c r="CT4" s="205"/>
      <c r="CU4" s="205"/>
      <c r="CV4" s="205"/>
      <c r="CW4" s="205"/>
      <c r="CX4" s="205"/>
      <c r="CY4" s="205"/>
      <c r="CZ4" s="205"/>
      <c r="DA4" s="205"/>
      <c r="DB4" s="205"/>
      <c r="DC4" s="205"/>
      <c r="DD4" s="205"/>
      <c r="DE4" s="205"/>
      <c r="DF4" s="205"/>
      <c r="DG4" s="205"/>
      <c r="DH4" s="205"/>
      <c r="DI4" s="205"/>
      <c r="DJ4" s="205"/>
      <c r="DK4" s="205"/>
      <c r="DL4" s="205"/>
      <c r="DM4" s="205"/>
      <c r="DN4" s="205"/>
      <c r="DO4" s="205"/>
      <c r="DP4" s="205"/>
      <c r="DQ4" s="205"/>
      <c r="DR4" s="205"/>
      <c r="DS4" s="205"/>
      <c r="DT4" s="205"/>
      <c r="DU4" s="205"/>
      <c r="DV4" s="205"/>
      <c r="DW4" s="205"/>
      <c r="DX4" s="205"/>
      <c r="DY4" s="205"/>
      <c r="DZ4" s="205"/>
      <c r="EA4" s="205"/>
      <c r="EB4" s="205"/>
      <c r="EC4" s="205"/>
      <c r="ED4" s="205"/>
      <c r="EE4" s="205"/>
      <c r="EF4" s="205"/>
      <c r="EG4" s="205"/>
      <c r="EH4" s="205"/>
      <c r="EI4" s="205"/>
      <c r="EJ4" s="205"/>
      <c r="EK4" s="205"/>
      <c r="EL4" s="205"/>
      <c r="EM4" s="205"/>
      <c r="EN4" s="205"/>
      <c r="EO4" s="205"/>
      <c r="EP4" s="205"/>
      <c r="EQ4" s="205"/>
      <c r="ER4" s="205"/>
      <c r="ES4" s="205"/>
      <c r="ET4" s="205"/>
      <c r="EU4" s="205"/>
      <c r="EV4" s="205"/>
      <c r="EW4" s="205"/>
      <c r="EX4" s="205"/>
      <c r="EY4" s="205"/>
      <c r="EZ4" s="205"/>
      <c r="FA4" s="205"/>
    </row>
    <row r="5" spans="3:157" ht="9" customHeight="1"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  <c r="AM5" s="206"/>
      <c r="AN5" s="206"/>
      <c r="AO5" s="206"/>
      <c r="AP5" s="206"/>
      <c r="AQ5" s="206"/>
      <c r="AR5" s="206"/>
      <c r="AS5" s="206"/>
      <c r="AT5" s="206"/>
      <c r="AU5" s="206"/>
      <c r="AV5" s="206"/>
      <c r="AW5" s="206"/>
      <c r="AX5" s="206"/>
      <c r="AY5" s="206"/>
      <c r="AZ5" s="206"/>
      <c r="BA5" s="206"/>
      <c r="BB5" s="206"/>
      <c r="BC5" s="206"/>
      <c r="BD5" s="206"/>
      <c r="BE5" s="206"/>
      <c r="BF5" s="206"/>
      <c r="BG5" s="206"/>
      <c r="BH5" s="206"/>
      <c r="BI5" s="206"/>
      <c r="BJ5" s="206"/>
      <c r="BK5" s="206"/>
      <c r="BL5" s="206"/>
      <c r="BM5" s="206"/>
      <c r="BN5" s="206"/>
      <c r="BO5" s="206"/>
      <c r="BP5" s="206"/>
      <c r="BQ5" s="206"/>
      <c r="BR5" s="206"/>
      <c r="BS5" s="206"/>
      <c r="BT5" s="206"/>
      <c r="BU5" s="206"/>
      <c r="BV5" s="206"/>
      <c r="BW5" s="206"/>
      <c r="BX5" s="206"/>
      <c r="BY5" s="206"/>
      <c r="BZ5" s="206"/>
      <c r="CA5" s="206"/>
      <c r="CB5" s="206"/>
      <c r="CC5" s="206"/>
      <c r="CD5" s="206"/>
      <c r="CE5" s="206"/>
      <c r="CF5" s="206"/>
      <c r="CG5" s="206"/>
      <c r="CH5" s="206"/>
      <c r="CI5" s="206"/>
      <c r="CJ5" s="206"/>
      <c r="CK5" s="206"/>
      <c r="CL5" s="206"/>
      <c r="CM5" s="206"/>
      <c r="CN5" s="206"/>
      <c r="CO5" s="206"/>
      <c r="CP5" s="206"/>
      <c r="CQ5" s="206"/>
      <c r="CR5" s="206"/>
      <c r="CS5" s="206"/>
      <c r="CT5" s="206"/>
      <c r="CU5" s="206"/>
      <c r="CV5" s="206"/>
      <c r="CW5" s="206"/>
      <c r="CX5" s="206"/>
      <c r="CY5" s="206"/>
      <c r="CZ5" s="206"/>
      <c r="DA5" s="206"/>
      <c r="DB5" s="206"/>
      <c r="DC5" s="206"/>
      <c r="DD5" s="206"/>
      <c r="DE5" s="206"/>
      <c r="DF5" s="206"/>
      <c r="DG5" s="206"/>
      <c r="DH5" s="206"/>
      <c r="DI5" s="206"/>
      <c r="DJ5" s="206"/>
      <c r="DK5" s="206"/>
      <c r="DL5" s="206"/>
      <c r="DM5" s="206"/>
      <c r="DN5" s="206"/>
      <c r="DO5" s="206"/>
      <c r="DP5" s="206"/>
      <c r="DQ5" s="206"/>
      <c r="DR5" s="206"/>
      <c r="DS5" s="206"/>
      <c r="DT5" s="206"/>
      <c r="DU5" s="206"/>
      <c r="DV5" s="206"/>
      <c r="DW5" s="206"/>
      <c r="DX5" s="206"/>
      <c r="DY5" s="206"/>
      <c r="DZ5" s="206"/>
      <c r="EA5" s="206"/>
      <c r="EB5" s="206"/>
      <c r="EC5" s="206"/>
      <c r="ED5" s="206"/>
      <c r="EE5" s="206"/>
      <c r="EF5" s="206"/>
      <c r="EG5" s="206"/>
      <c r="EH5" s="206"/>
      <c r="EI5" s="206"/>
      <c r="EJ5" s="206"/>
      <c r="EK5" s="206"/>
      <c r="EL5" s="206"/>
      <c r="EM5" s="206"/>
      <c r="EN5" s="206"/>
      <c r="EO5" s="206"/>
      <c r="EP5" s="206"/>
      <c r="EQ5" s="206"/>
      <c r="ER5" s="206"/>
      <c r="ES5" s="206"/>
      <c r="ET5" s="206"/>
      <c r="EU5" s="206"/>
      <c r="EV5" s="206"/>
      <c r="EW5" s="206"/>
      <c r="EX5" s="206"/>
      <c r="EY5" s="206"/>
      <c r="EZ5" s="206"/>
      <c r="FA5" s="206"/>
    </row>
    <row r="6" spans="3:157" ht="10.5" customHeight="1"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9" t="s">
        <v>19</v>
      </c>
      <c r="AB6" s="209"/>
      <c r="AC6" s="209"/>
      <c r="AD6" s="209"/>
      <c r="AE6" s="209"/>
      <c r="AF6" s="209"/>
      <c r="AG6" s="209"/>
      <c r="AH6" s="209"/>
      <c r="AI6" s="209"/>
      <c r="AJ6" s="209"/>
      <c r="AK6" s="209"/>
      <c r="AL6" s="209"/>
      <c r="AM6" s="209"/>
      <c r="AN6" s="209"/>
      <c r="AO6" s="209"/>
      <c r="AP6" s="209"/>
      <c r="AQ6" s="209"/>
      <c r="AR6" s="209"/>
      <c r="AS6" s="209"/>
      <c r="AT6" s="209"/>
      <c r="AU6" s="209"/>
      <c r="AV6" s="209"/>
      <c r="AW6" s="209"/>
      <c r="AX6" s="209"/>
      <c r="AY6" s="209"/>
      <c r="AZ6" s="209"/>
      <c r="BA6" s="209"/>
      <c r="BB6" s="209"/>
      <c r="BC6" s="209"/>
      <c r="BD6" s="209"/>
      <c r="BE6" s="209"/>
      <c r="BF6" s="210"/>
      <c r="BG6" s="210"/>
      <c r="BH6" s="210"/>
      <c r="BI6" s="210"/>
      <c r="BJ6" s="210"/>
      <c r="BK6" s="212" t="s">
        <v>32</v>
      </c>
      <c r="BL6" s="212"/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/>
      <c r="BY6" s="212"/>
      <c r="BZ6" s="212"/>
      <c r="CA6" s="212"/>
      <c r="CB6" s="212"/>
      <c r="CC6" s="212"/>
      <c r="CD6" s="212"/>
      <c r="CE6" s="212"/>
      <c r="CF6" s="212"/>
      <c r="CG6" s="212"/>
      <c r="CH6" s="207" t="s">
        <v>34</v>
      </c>
      <c r="CI6" s="207"/>
      <c r="CJ6" s="207"/>
      <c r="CK6" s="207"/>
      <c r="CL6" s="207"/>
      <c r="CM6" s="207"/>
      <c r="CN6" s="207"/>
      <c r="CO6" s="207"/>
      <c r="CP6" s="207"/>
      <c r="CQ6" s="207"/>
      <c r="CR6" s="207"/>
      <c r="CS6" s="207"/>
      <c r="CT6" s="207"/>
      <c r="CU6" s="207"/>
      <c r="CV6" s="207"/>
      <c r="CW6" s="207"/>
      <c r="CX6" s="207"/>
      <c r="CY6" s="207"/>
      <c r="CZ6" s="207"/>
      <c r="DA6" s="207"/>
      <c r="DB6" s="207"/>
      <c r="DC6" s="207"/>
      <c r="DD6" s="207"/>
      <c r="DE6" s="207"/>
      <c r="DF6" s="207"/>
      <c r="DG6" s="207"/>
      <c r="DH6" s="207"/>
      <c r="DI6" s="207"/>
      <c r="DJ6" s="207"/>
      <c r="DK6" s="207"/>
      <c r="DL6" s="207"/>
      <c r="DM6" s="207"/>
      <c r="DN6" s="207"/>
      <c r="DO6" s="207"/>
      <c r="DP6" s="207"/>
      <c r="DQ6" s="207"/>
      <c r="DR6" s="207"/>
      <c r="DS6" s="207"/>
      <c r="DT6" s="207"/>
      <c r="DU6" s="207"/>
      <c r="DV6" s="207"/>
      <c r="DW6" s="207"/>
      <c r="DX6" s="207"/>
      <c r="DY6" s="207"/>
      <c r="DZ6" s="207"/>
      <c r="EA6" s="207"/>
      <c r="EB6" s="207"/>
      <c r="EC6" s="207"/>
      <c r="ED6" s="206"/>
      <c r="EE6" s="206"/>
      <c r="EF6" s="206"/>
      <c r="EG6" s="206"/>
      <c r="EH6" s="206"/>
      <c r="EI6" s="206"/>
      <c r="EJ6" s="206"/>
      <c r="EK6" s="206"/>
      <c r="EL6" s="206"/>
      <c r="EM6" s="206"/>
      <c r="EN6" s="206"/>
      <c r="EO6" s="206"/>
      <c r="EP6" s="206"/>
      <c r="EQ6" s="206"/>
      <c r="ER6" s="206"/>
      <c r="ES6" s="206"/>
      <c r="ET6" s="206"/>
      <c r="EU6" s="206"/>
      <c r="EV6" s="206"/>
      <c r="EW6" s="206"/>
      <c r="EX6" s="206"/>
      <c r="EY6" s="206"/>
      <c r="EZ6" s="206"/>
      <c r="FA6" s="206"/>
    </row>
    <row r="7" spans="3:157" ht="10.5" customHeight="1"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9"/>
      <c r="AB7" s="209"/>
      <c r="AC7" s="209"/>
      <c r="AD7" s="209"/>
      <c r="AE7" s="209"/>
      <c r="AF7" s="209"/>
      <c r="AG7" s="209"/>
      <c r="AH7" s="209"/>
      <c r="AI7" s="209"/>
      <c r="AJ7" s="209"/>
      <c r="AK7" s="209"/>
      <c r="AL7" s="209"/>
      <c r="AM7" s="209"/>
      <c r="AN7" s="209"/>
      <c r="AO7" s="209"/>
      <c r="AP7" s="209"/>
      <c r="AQ7" s="209"/>
      <c r="AR7" s="209"/>
      <c r="AS7" s="209"/>
      <c r="AT7" s="209"/>
      <c r="AU7" s="209"/>
      <c r="AV7" s="209"/>
      <c r="AW7" s="209"/>
      <c r="AX7" s="209"/>
      <c r="AY7" s="209"/>
      <c r="AZ7" s="209"/>
      <c r="BA7" s="209"/>
      <c r="BB7" s="209"/>
      <c r="BC7" s="209"/>
      <c r="BD7" s="209"/>
      <c r="BE7" s="209"/>
      <c r="BF7" s="210"/>
      <c r="BG7" s="210"/>
      <c r="BH7" s="210"/>
      <c r="BI7" s="210"/>
      <c r="BJ7" s="210"/>
      <c r="BK7" s="212"/>
      <c r="BL7" s="212"/>
      <c r="BM7" s="212"/>
      <c r="BN7" s="212"/>
      <c r="BO7" s="212"/>
      <c r="BP7" s="212"/>
      <c r="BQ7" s="212"/>
      <c r="BR7" s="212"/>
      <c r="BS7" s="212"/>
      <c r="BT7" s="212"/>
      <c r="BU7" s="212"/>
      <c r="BV7" s="212"/>
      <c r="BW7" s="212"/>
      <c r="BX7" s="212"/>
      <c r="BY7" s="212"/>
      <c r="BZ7" s="212"/>
      <c r="CA7" s="212"/>
      <c r="CB7" s="212"/>
      <c r="CC7" s="212"/>
      <c r="CD7" s="212"/>
      <c r="CE7" s="212"/>
      <c r="CF7" s="212"/>
      <c r="CG7" s="212"/>
      <c r="CH7" s="207"/>
      <c r="CI7" s="207"/>
      <c r="CJ7" s="207"/>
      <c r="CK7" s="207"/>
      <c r="CL7" s="207"/>
      <c r="CM7" s="207"/>
      <c r="CN7" s="207"/>
      <c r="CO7" s="207"/>
      <c r="CP7" s="207"/>
      <c r="CQ7" s="207"/>
      <c r="CR7" s="207"/>
      <c r="CS7" s="207"/>
      <c r="CT7" s="207"/>
      <c r="CU7" s="207"/>
      <c r="CV7" s="207"/>
      <c r="CW7" s="207"/>
      <c r="CX7" s="207"/>
      <c r="CY7" s="207"/>
      <c r="CZ7" s="207"/>
      <c r="DA7" s="207"/>
      <c r="DB7" s="207"/>
      <c r="DC7" s="207"/>
      <c r="DD7" s="207"/>
      <c r="DE7" s="207"/>
      <c r="DF7" s="207"/>
      <c r="DG7" s="207"/>
      <c r="DH7" s="207"/>
      <c r="DI7" s="207"/>
      <c r="DJ7" s="207"/>
      <c r="DK7" s="207"/>
      <c r="DL7" s="207"/>
      <c r="DM7" s="207"/>
      <c r="DN7" s="207"/>
      <c r="DO7" s="207"/>
      <c r="DP7" s="207"/>
      <c r="DQ7" s="207"/>
      <c r="DR7" s="207"/>
      <c r="DS7" s="207"/>
      <c r="DT7" s="207"/>
      <c r="DU7" s="207"/>
      <c r="DV7" s="207"/>
      <c r="DW7" s="207"/>
      <c r="DX7" s="207"/>
      <c r="DY7" s="207"/>
      <c r="DZ7" s="207"/>
      <c r="EA7" s="207"/>
      <c r="EB7" s="207"/>
      <c r="EC7" s="207"/>
      <c r="ED7" s="206"/>
      <c r="EE7" s="206"/>
      <c r="EF7" s="206"/>
      <c r="EG7" s="206"/>
      <c r="EH7" s="206"/>
      <c r="EI7" s="206"/>
      <c r="EJ7" s="206"/>
      <c r="EK7" s="206"/>
      <c r="EL7" s="206"/>
      <c r="EM7" s="206"/>
      <c r="EN7" s="206"/>
      <c r="EO7" s="206"/>
      <c r="EP7" s="206"/>
      <c r="EQ7" s="206"/>
      <c r="ER7" s="206"/>
      <c r="ES7" s="206"/>
      <c r="ET7" s="206"/>
      <c r="EU7" s="206"/>
      <c r="EV7" s="206"/>
      <c r="EW7" s="206"/>
      <c r="EX7" s="206"/>
      <c r="EY7" s="206"/>
      <c r="EZ7" s="206"/>
      <c r="FA7" s="206"/>
    </row>
    <row r="8" spans="3:157" ht="10.5" customHeight="1"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6"/>
      <c r="Y8" s="206"/>
      <c r="Z8" s="206"/>
      <c r="AA8" s="209"/>
      <c r="AB8" s="209"/>
      <c r="AC8" s="209"/>
      <c r="AD8" s="209"/>
      <c r="AE8" s="209"/>
      <c r="AF8" s="209"/>
      <c r="AG8" s="209"/>
      <c r="AH8" s="209"/>
      <c r="AI8" s="209"/>
      <c r="AJ8" s="209"/>
      <c r="AK8" s="209"/>
      <c r="AL8" s="209"/>
      <c r="AM8" s="209"/>
      <c r="AN8" s="209"/>
      <c r="AO8" s="209"/>
      <c r="AP8" s="209"/>
      <c r="AQ8" s="209"/>
      <c r="AR8" s="209"/>
      <c r="AS8" s="209"/>
      <c r="AT8" s="209"/>
      <c r="AU8" s="209"/>
      <c r="AV8" s="209"/>
      <c r="AW8" s="209"/>
      <c r="AX8" s="209"/>
      <c r="AY8" s="209"/>
      <c r="AZ8" s="209"/>
      <c r="BA8" s="209"/>
      <c r="BB8" s="209"/>
      <c r="BC8" s="209"/>
      <c r="BD8" s="209"/>
      <c r="BE8" s="209"/>
      <c r="BF8" s="206"/>
      <c r="BG8" s="206"/>
      <c r="BH8" s="206"/>
      <c r="BI8" s="206"/>
      <c r="BJ8" s="206"/>
      <c r="BK8" s="212"/>
      <c r="BL8" s="212"/>
      <c r="BM8" s="212"/>
      <c r="BN8" s="212"/>
      <c r="BO8" s="212"/>
      <c r="BP8" s="212"/>
      <c r="BQ8" s="212"/>
      <c r="BR8" s="212"/>
      <c r="BS8" s="212"/>
      <c r="BT8" s="212"/>
      <c r="BU8" s="212"/>
      <c r="BV8" s="212"/>
      <c r="BW8" s="212"/>
      <c r="BX8" s="212"/>
      <c r="BY8" s="212"/>
      <c r="BZ8" s="212"/>
      <c r="CA8" s="212"/>
      <c r="CB8" s="212"/>
      <c r="CC8" s="212"/>
      <c r="CD8" s="212"/>
      <c r="CE8" s="212"/>
      <c r="CF8" s="212"/>
      <c r="CG8" s="212"/>
      <c r="CH8" s="206"/>
      <c r="CI8" s="206"/>
      <c r="CJ8" s="206"/>
      <c r="CK8" s="206"/>
      <c r="CL8" s="206"/>
      <c r="CM8" s="206"/>
      <c r="CN8" s="206"/>
      <c r="CO8" s="206"/>
      <c r="CP8" s="206"/>
      <c r="CQ8" s="206"/>
      <c r="CR8" s="206"/>
      <c r="CS8" s="206"/>
      <c r="CT8" s="206"/>
      <c r="CU8" s="206"/>
      <c r="CV8" s="206"/>
      <c r="CW8" s="206"/>
      <c r="CX8" s="206"/>
      <c r="CY8" s="206"/>
      <c r="CZ8" s="206"/>
      <c r="DA8" s="206"/>
      <c r="DB8" s="206"/>
      <c r="DC8" s="206"/>
      <c r="DD8" s="206"/>
      <c r="DE8" s="206"/>
      <c r="DF8" s="206"/>
      <c r="DG8" s="206"/>
      <c r="DH8" s="206"/>
      <c r="DI8" s="206"/>
      <c r="DJ8" s="206"/>
      <c r="DK8" s="206"/>
      <c r="DL8" s="206"/>
      <c r="DM8" s="206"/>
      <c r="DN8" s="206"/>
      <c r="DO8" s="206"/>
      <c r="DP8" s="206"/>
      <c r="DQ8" s="206"/>
      <c r="DR8" s="206"/>
      <c r="DS8" s="206"/>
      <c r="DT8" s="206"/>
      <c r="DU8" s="206"/>
      <c r="DV8" s="206"/>
      <c r="DW8" s="206"/>
      <c r="DX8" s="206"/>
      <c r="DY8" s="206"/>
      <c r="DZ8" s="206"/>
      <c r="EA8" s="206"/>
      <c r="EB8" s="206"/>
      <c r="EC8" s="206"/>
      <c r="ED8" s="206"/>
      <c r="EE8" s="206"/>
      <c r="EF8" s="206"/>
      <c r="EG8" s="206"/>
      <c r="EH8" s="206"/>
      <c r="EI8" s="206"/>
      <c r="EJ8" s="206"/>
      <c r="EK8" s="206"/>
      <c r="EL8" s="206"/>
      <c r="EM8" s="206"/>
      <c r="EN8" s="206"/>
      <c r="EO8" s="206"/>
      <c r="EP8" s="206"/>
      <c r="EQ8" s="206"/>
      <c r="ER8" s="206"/>
      <c r="ES8" s="206"/>
      <c r="ET8" s="206"/>
      <c r="EU8" s="206"/>
      <c r="EV8" s="206"/>
      <c r="EW8" s="206"/>
      <c r="EX8" s="206"/>
      <c r="EY8" s="206"/>
      <c r="EZ8" s="206"/>
      <c r="FA8" s="206"/>
    </row>
    <row r="9" spans="3:157" ht="25.5" customHeight="1">
      <c r="C9" s="205" t="s">
        <v>65</v>
      </c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6"/>
      <c r="X9" s="206"/>
      <c r="Y9" s="206"/>
      <c r="Z9" s="206"/>
      <c r="AA9" s="211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/>
      <c r="AV9" s="211"/>
      <c r="AW9" s="211"/>
      <c r="AX9" s="211"/>
      <c r="AY9" s="211"/>
      <c r="AZ9" s="211"/>
      <c r="BA9" s="211"/>
      <c r="BB9" s="211"/>
      <c r="BC9" s="211"/>
      <c r="BD9" s="211"/>
      <c r="BE9" s="211"/>
      <c r="BF9" s="206"/>
      <c r="BG9" s="206"/>
      <c r="BH9" s="206"/>
      <c r="BI9" s="206"/>
      <c r="BJ9" s="206"/>
      <c r="BK9" s="208"/>
      <c r="BL9" s="208"/>
      <c r="BM9" s="208"/>
      <c r="BN9" s="208"/>
      <c r="BO9" s="208"/>
      <c r="BP9" s="208"/>
      <c r="BQ9" s="208"/>
      <c r="BR9" s="208"/>
      <c r="BS9" s="208"/>
      <c r="BT9" s="208"/>
      <c r="BU9" s="208"/>
      <c r="BV9" s="208"/>
      <c r="BW9" s="208"/>
      <c r="BX9" s="208"/>
      <c r="BY9" s="208"/>
      <c r="BZ9" s="208"/>
      <c r="CA9" s="208"/>
      <c r="CB9" s="208"/>
      <c r="CC9" s="208"/>
      <c r="CD9" s="208"/>
      <c r="CE9" s="208"/>
      <c r="CF9" s="208"/>
      <c r="CG9" s="208"/>
      <c r="CH9" s="206"/>
      <c r="CI9" s="206"/>
      <c r="CJ9" s="206"/>
      <c r="CK9" s="206"/>
      <c r="CL9" s="206"/>
      <c r="CM9" s="206"/>
      <c r="CN9" s="206"/>
      <c r="CO9" s="206"/>
      <c r="CP9" s="206"/>
      <c r="CQ9" s="206"/>
      <c r="CR9" s="206"/>
      <c r="CS9" s="206"/>
      <c r="CT9" s="206"/>
      <c r="CU9" s="206"/>
      <c r="CV9" s="206"/>
      <c r="CW9" s="206"/>
      <c r="CX9" s="206"/>
      <c r="CY9" s="206"/>
      <c r="CZ9" s="206"/>
      <c r="DA9" s="206"/>
      <c r="DB9" s="206"/>
      <c r="DC9" s="206"/>
      <c r="DD9" s="206"/>
      <c r="DE9" s="206"/>
      <c r="DF9" s="206"/>
      <c r="DG9" s="206"/>
      <c r="DH9" s="206"/>
      <c r="DI9" s="206"/>
      <c r="DJ9" s="206"/>
      <c r="DK9" s="206"/>
      <c r="DL9" s="206"/>
      <c r="DM9" s="206"/>
      <c r="DN9" s="206"/>
      <c r="DO9" s="206"/>
      <c r="DP9" s="206"/>
      <c r="DQ9" s="206"/>
      <c r="DR9" s="206"/>
      <c r="DS9" s="206"/>
      <c r="DT9" s="206"/>
      <c r="DU9" s="206"/>
      <c r="DV9" s="206"/>
      <c r="DW9" s="206"/>
      <c r="DX9" s="206"/>
      <c r="DY9" s="206"/>
      <c r="DZ9" s="206"/>
      <c r="EA9" s="206"/>
      <c r="EB9" s="206"/>
      <c r="EC9" s="206"/>
      <c r="ED9" s="206"/>
      <c r="EE9" s="206"/>
      <c r="EF9" s="206"/>
      <c r="EG9" s="206"/>
      <c r="EH9" s="206"/>
      <c r="EI9" s="206"/>
      <c r="EJ9" s="206"/>
      <c r="EK9" s="206"/>
      <c r="EL9" s="206"/>
      <c r="EM9" s="206"/>
      <c r="EN9" s="206"/>
      <c r="EO9" s="206"/>
      <c r="EP9" s="206"/>
      <c r="EQ9" s="206"/>
      <c r="ER9" s="206"/>
      <c r="ES9" s="206"/>
      <c r="ET9" s="206"/>
      <c r="EU9" s="206"/>
      <c r="EV9" s="206"/>
      <c r="EW9" s="206"/>
      <c r="EX9" s="206"/>
      <c r="EY9" s="206"/>
      <c r="EZ9" s="206"/>
      <c r="FA9" s="206"/>
    </row>
    <row r="10" spans="2:157" ht="10.5" customHeight="1">
      <c r="B10" s="213" t="s">
        <v>60</v>
      </c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211"/>
      <c r="AN10" s="211"/>
      <c r="AO10" s="211"/>
      <c r="AP10" s="211"/>
      <c r="AQ10" s="211"/>
      <c r="AR10" s="211"/>
      <c r="AS10" s="211"/>
      <c r="AT10" s="211"/>
      <c r="AU10" s="211"/>
      <c r="AV10" s="211"/>
      <c r="AW10" s="211"/>
      <c r="AX10" s="211"/>
      <c r="AY10" s="211"/>
      <c r="AZ10" s="211"/>
      <c r="BA10" s="211"/>
      <c r="BB10" s="211"/>
      <c r="BC10" s="211"/>
      <c r="BD10" s="211"/>
      <c r="BE10" s="211"/>
      <c r="BF10" s="206"/>
      <c r="BG10" s="206"/>
      <c r="BH10" s="206"/>
      <c r="BI10" s="206"/>
      <c r="BJ10" s="206"/>
      <c r="BK10" s="208"/>
      <c r="BL10" s="208"/>
      <c r="BM10" s="208"/>
      <c r="BN10" s="208"/>
      <c r="BO10" s="208"/>
      <c r="BP10" s="208"/>
      <c r="BQ10" s="208"/>
      <c r="BR10" s="208"/>
      <c r="BS10" s="208"/>
      <c r="BT10" s="208"/>
      <c r="BU10" s="208"/>
      <c r="BV10" s="208"/>
      <c r="BW10" s="208"/>
      <c r="BX10" s="208"/>
      <c r="BY10" s="208"/>
      <c r="BZ10" s="208"/>
      <c r="CA10" s="208"/>
      <c r="CB10" s="208"/>
      <c r="CC10" s="214" t="s">
        <v>61</v>
      </c>
      <c r="CD10" s="214"/>
      <c r="CE10" s="214"/>
      <c r="CF10" s="214"/>
      <c r="CG10" s="214"/>
      <c r="CH10" s="214"/>
      <c r="CI10" s="214"/>
      <c r="CJ10" s="214"/>
      <c r="CK10" s="214"/>
      <c r="CL10" s="214"/>
      <c r="CM10" s="214"/>
      <c r="CN10" s="214"/>
      <c r="CO10" s="214"/>
      <c r="CP10" s="214"/>
      <c r="CQ10" s="214"/>
      <c r="CR10" s="214"/>
      <c r="CS10" s="214"/>
      <c r="CT10" s="214"/>
      <c r="CU10" s="214"/>
      <c r="CV10" s="214"/>
      <c r="CW10" s="214"/>
      <c r="CX10" s="214"/>
      <c r="CY10" s="214"/>
      <c r="CZ10" s="214"/>
      <c r="DA10" s="214"/>
      <c r="DB10" s="214"/>
      <c r="DC10" s="214"/>
      <c r="DD10" s="214"/>
      <c r="DE10" s="214"/>
      <c r="DF10" s="214"/>
      <c r="DG10" s="214"/>
      <c r="DH10" s="214"/>
      <c r="DI10" s="214"/>
      <c r="DJ10" s="214"/>
      <c r="DK10" s="214"/>
      <c r="DL10" s="214"/>
      <c r="DM10" s="214"/>
      <c r="DN10" s="206"/>
      <c r="DO10" s="206"/>
      <c r="DP10" s="206"/>
      <c r="DQ10" s="206"/>
      <c r="DR10" s="206"/>
      <c r="DS10" s="206"/>
      <c r="DT10" s="206"/>
      <c r="DU10" s="206"/>
      <c r="DV10" s="206"/>
      <c r="DW10" s="206"/>
      <c r="DX10" s="206"/>
      <c r="DY10" s="206"/>
      <c r="DZ10" s="206"/>
      <c r="EA10" s="206"/>
      <c r="EB10" s="206"/>
      <c r="EC10" s="206"/>
      <c r="ED10" s="206"/>
      <c r="EE10" s="206"/>
      <c r="EF10" s="206"/>
      <c r="EG10" s="206"/>
      <c r="EH10" s="206"/>
      <c r="EI10" s="206"/>
      <c r="EJ10" s="206"/>
      <c r="EK10" s="206"/>
      <c r="EL10" s="206"/>
      <c r="EM10" s="206"/>
      <c r="EN10" s="206"/>
      <c r="EO10" s="206"/>
      <c r="EP10" s="206"/>
      <c r="EQ10" s="206"/>
      <c r="ER10" s="206"/>
      <c r="ES10" s="206"/>
      <c r="ET10" s="206"/>
      <c r="EU10" s="206"/>
      <c r="EV10" s="206"/>
      <c r="EW10" s="206"/>
      <c r="EX10" s="206"/>
      <c r="EY10" s="206"/>
      <c r="EZ10" s="206"/>
      <c r="FA10" s="206"/>
    </row>
    <row r="11" spans="2:117" ht="9" customHeight="1"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  <c r="AG11" s="215"/>
      <c r="AH11" s="215"/>
      <c r="AI11" s="215"/>
      <c r="AJ11" s="215"/>
      <c r="AK11" s="215"/>
      <c r="AL11" s="215"/>
      <c r="CC11" s="215"/>
      <c r="CD11" s="215"/>
      <c r="CE11" s="215"/>
      <c r="CF11" s="215"/>
      <c r="CG11" s="215"/>
      <c r="CH11" s="215"/>
      <c r="CI11" s="215"/>
      <c r="CJ11" s="215"/>
      <c r="CK11" s="215"/>
      <c r="CL11" s="215"/>
      <c r="CM11" s="215"/>
      <c r="CN11" s="215"/>
      <c r="CO11" s="215"/>
      <c r="CP11" s="215"/>
      <c r="CQ11" s="215"/>
      <c r="CR11" s="215"/>
      <c r="CS11" s="215"/>
      <c r="CT11" s="215"/>
      <c r="CU11" s="215"/>
      <c r="CV11" s="215"/>
      <c r="CW11" s="215"/>
      <c r="CX11" s="215"/>
      <c r="CY11" s="215"/>
      <c r="CZ11" s="215"/>
      <c r="DA11" s="215"/>
      <c r="DB11" s="215"/>
      <c r="DC11" s="215"/>
      <c r="DD11" s="215"/>
      <c r="DE11" s="215"/>
      <c r="DF11" s="215"/>
      <c r="DG11" s="215"/>
      <c r="DH11" s="215"/>
      <c r="DI11" s="215"/>
      <c r="DJ11" s="215"/>
      <c r="DK11" s="215"/>
      <c r="DL11" s="215"/>
      <c r="DM11" s="215"/>
    </row>
    <row r="12" spans="2:160" ht="13.5" customHeight="1">
      <c r="B12" s="125" t="s">
        <v>51</v>
      </c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7" t="str">
        <f>B13</f>
        <v>音更Ｕｎ２</v>
      </c>
      <c r="P12" s="128"/>
      <c r="Q12" s="128"/>
      <c r="R12" s="128"/>
      <c r="S12" s="128"/>
      <c r="T12" s="128"/>
      <c r="U12" s="128"/>
      <c r="V12" s="128"/>
      <c r="W12" s="127" t="str">
        <f>B18</f>
        <v>川西３</v>
      </c>
      <c r="X12" s="128"/>
      <c r="Y12" s="128"/>
      <c r="Z12" s="128"/>
      <c r="AA12" s="128"/>
      <c r="AB12" s="128"/>
      <c r="AC12" s="128"/>
      <c r="AD12" s="128"/>
      <c r="AE12" s="127" t="str">
        <f>B23</f>
        <v>音更Ｕｎ３Ｂ</v>
      </c>
      <c r="AF12" s="128"/>
      <c r="AG12" s="128"/>
      <c r="AH12" s="128"/>
      <c r="AI12" s="128"/>
      <c r="AJ12" s="128"/>
      <c r="AK12" s="128"/>
      <c r="AL12" s="128"/>
      <c r="AM12" s="127" t="str">
        <f>B28</f>
        <v>緑ヶ丘３B</v>
      </c>
      <c r="AN12" s="128"/>
      <c r="AO12" s="128"/>
      <c r="AP12" s="128"/>
      <c r="AQ12" s="128"/>
      <c r="AR12" s="128"/>
      <c r="AS12" s="128"/>
      <c r="AT12" s="129"/>
      <c r="AU12" s="127" t="str">
        <f>B33</f>
        <v>帯広若葉３</v>
      </c>
      <c r="AV12" s="128"/>
      <c r="AW12" s="128"/>
      <c r="AX12" s="128"/>
      <c r="AY12" s="128"/>
      <c r="AZ12" s="128"/>
      <c r="BA12" s="128"/>
      <c r="BB12" s="128"/>
      <c r="BC12" s="130" t="s">
        <v>52</v>
      </c>
      <c r="BD12" s="131"/>
      <c r="BE12" s="132"/>
      <c r="BF12" s="130" t="s">
        <v>53</v>
      </c>
      <c r="BG12" s="131"/>
      <c r="BH12" s="132"/>
      <c r="BI12" s="130" t="s">
        <v>54</v>
      </c>
      <c r="BJ12" s="131"/>
      <c r="BK12" s="132"/>
      <c r="BL12" s="130" t="s">
        <v>50</v>
      </c>
      <c r="BM12" s="131"/>
      <c r="BN12" s="132"/>
      <c r="BO12" s="130" t="s">
        <v>55</v>
      </c>
      <c r="BP12" s="131"/>
      <c r="BQ12" s="132"/>
      <c r="BR12" s="130" t="s">
        <v>56</v>
      </c>
      <c r="BS12" s="131"/>
      <c r="BT12" s="132"/>
      <c r="BU12" s="130" t="s">
        <v>57</v>
      </c>
      <c r="BV12" s="131"/>
      <c r="BW12" s="132"/>
      <c r="BX12" s="130" t="s">
        <v>58</v>
      </c>
      <c r="BY12" s="131"/>
      <c r="BZ12" s="132"/>
      <c r="CC12" s="125" t="s">
        <v>51</v>
      </c>
      <c r="CD12" s="126"/>
      <c r="CE12" s="126"/>
      <c r="CF12" s="126"/>
      <c r="CG12" s="126"/>
      <c r="CH12" s="126"/>
      <c r="CI12" s="126"/>
      <c r="CJ12" s="126"/>
      <c r="CK12" s="126"/>
      <c r="CL12" s="126"/>
      <c r="CM12" s="126"/>
      <c r="CN12" s="126"/>
      <c r="CO12" s="126"/>
      <c r="CP12" s="127" t="str">
        <f>CC13</f>
        <v>緑ヶ丘３A</v>
      </c>
      <c r="CQ12" s="128"/>
      <c r="CR12" s="128"/>
      <c r="CS12" s="128"/>
      <c r="CT12" s="128"/>
      <c r="CU12" s="128"/>
      <c r="CV12" s="128"/>
      <c r="CW12" s="128"/>
      <c r="CX12" s="127" t="str">
        <f>CC18</f>
        <v>帯広ジュニア３</v>
      </c>
      <c r="CY12" s="128"/>
      <c r="CZ12" s="128"/>
      <c r="DA12" s="128"/>
      <c r="DB12" s="128"/>
      <c r="DC12" s="128"/>
      <c r="DD12" s="128"/>
      <c r="DE12" s="128"/>
      <c r="DF12" s="127" t="str">
        <f>CC23</f>
        <v>豊成３</v>
      </c>
      <c r="DG12" s="128"/>
      <c r="DH12" s="128"/>
      <c r="DI12" s="128"/>
      <c r="DJ12" s="128"/>
      <c r="DK12" s="128"/>
      <c r="DL12" s="128"/>
      <c r="DM12" s="128"/>
      <c r="DN12" s="127" t="str">
        <f>CC28</f>
        <v>音更Uｎ３A</v>
      </c>
      <c r="DO12" s="128"/>
      <c r="DP12" s="128"/>
      <c r="DQ12" s="128"/>
      <c r="DR12" s="128"/>
      <c r="DS12" s="128"/>
      <c r="DT12" s="128"/>
      <c r="DU12" s="129"/>
      <c r="DV12" s="127" t="str">
        <f>CC33</f>
        <v>稲田３</v>
      </c>
      <c r="DW12" s="128"/>
      <c r="DX12" s="128"/>
      <c r="DY12" s="128"/>
      <c r="DZ12" s="128"/>
      <c r="EA12" s="128"/>
      <c r="EB12" s="128"/>
      <c r="EC12" s="128"/>
      <c r="ED12" s="130" t="s">
        <v>52</v>
      </c>
      <c r="EE12" s="131"/>
      <c r="EF12" s="132"/>
      <c r="EG12" s="130" t="s">
        <v>53</v>
      </c>
      <c r="EH12" s="131"/>
      <c r="EI12" s="132"/>
      <c r="EJ12" s="130" t="s">
        <v>54</v>
      </c>
      <c r="EK12" s="131"/>
      <c r="EL12" s="132"/>
      <c r="EM12" s="130" t="s">
        <v>50</v>
      </c>
      <c r="EN12" s="131"/>
      <c r="EO12" s="132"/>
      <c r="EP12" s="130" t="s">
        <v>55</v>
      </c>
      <c r="EQ12" s="131"/>
      <c r="ER12" s="132"/>
      <c r="ES12" s="130" t="s">
        <v>56</v>
      </c>
      <c r="ET12" s="131"/>
      <c r="EU12" s="132"/>
      <c r="EV12" s="130" t="s">
        <v>57</v>
      </c>
      <c r="EW12" s="131"/>
      <c r="EX12" s="132"/>
      <c r="EY12" s="130" t="s">
        <v>58</v>
      </c>
      <c r="EZ12" s="131"/>
      <c r="FA12" s="132"/>
      <c r="FC12" s="265" t="s">
        <v>23</v>
      </c>
      <c r="FD12" s="218"/>
    </row>
    <row r="13" spans="2:160" ht="9" customHeight="1">
      <c r="B13" s="127" t="s">
        <v>26</v>
      </c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85"/>
      <c r="P13" s="185"/>
      <c r="Q13" s="185"/>
      <c r="R13" s="185"/>
      <c r="S13" s="185"/>
      <c r="T13" s="185"/>
      <c r="U13" s="185"/>
      <c r="V13" s="185"/>
      <c r="W13" s="196">
        <v>1</v>
      </c>
      <c r="X13" s="197"/>
      <c r="Y13" s="197"/>
      <c r="Z13" s="198">
        <f>IF(X15="","",IF(X15&lt;AB15,"●",IF(X15&gt;AB15,"○",IF(X15=AB15,"△"))))</f>
      </c>
      <c r="AA13" s="198"/>
      <c r="AB13" s="145"/>
      <c r="AC13" s="145"/>
      <c r="AD13" s="146"/>
      <c r="AE13" s="196">
        <v>4</v>
      </c>
      <c r="AF13" s="197"/>
      <c r="AG13" s="197"/>
      <c r="AH13" s="198">
        <f>IF(AF15="","",IF(AF15&lt;AJ15,"●",IF(AF15&gt;AJ15,"○",IF(AF15=AJ15,"△"))))</f>
      </c>
      <c r="AI13" s="198"/>
      <c r="AJ13" s="145"/>
      <c r="AK13" s="145"/>
      <c r="AL13" s="146"/>
      <c r="AM13" s="196">
        <v>7</v>
      </c>
      <c r="AN13" s="197"/>
      <c r="AO13" s="197"/>
      <c r="AP13" s="198">
        <f>IF(AN15="","",IF(AN15&lt;AR15,"●",IF(AN15&gt;AR15,"○",IF(AN15=AR15,"△"))))</f>
      </c>
      <c r="AQ13" s="198"/>
      <c r="AR13" s="145"/>
      <c r="AS13" s="145"/>
      <c r="AT13" s="146"/>
      <c r="AU13" s="196">
        <v>10</v>
      </c>
      <c r="AV13" s="197"/>
      <c r="AW13" s="197"/>
      <c r="AX13" s="198">
        <f>IF(AV15="","",IF(AV15&lt;AZ15,"●",IF(AV15&gt;AZ15,"○",IF(AV15=AZ15,"△"))))</f>
      </c>
      <c r="AY13" s="198"/>
      <c r="AZ13" s="145"/>
      <c r="BA13" s="145"/>
      <c r="BB13" s="146"/>
      <c r="BC13" s="231">
        <f>COUNTIF(O13:BB14,"○")*1</f>
        <v>0</v>
      </c>
      <c r="BD13" s="235"/>
      <c r="BE13" s="235"/>
      <c r="BF13" s="231">
        <f>COUNTIF(O13:BB14,"●")*1</f>
        <v>0</v>
      </c>
      <c r="BG13" s="231"/>
      <c r="BH13" s="231"/>
      <c r="BI13" s="231">
        <f>COUNTIF(O13:BB14,"△")*1</f>
        <v>0</v>
      </c>
      <c r="BJ13" s="231"/>
      <c r="BK13" s="231"/>
      <c r="BL13" s="231">
        <f>COUNTIF(O13:BB14,"○")*3+COUNTIF(O13:BB14,"△")*1</f>
        <v>0</v>
      </c>
      <c r="BM13" s="231"/>
      <c r="BN13" s="231"/>
      <c r="BO13" s="236">
        <f>P15+X15+AF15+AN15+AV15</f>
        <v>0</v>
      </c>
      <c r="BP13" s="236"/>
      <c r="BQ13" s="236"/>
      <c r="BR13" s="231">
        <f>T15+AB15+AJ15+AR15+AZ15</f>
        <v>0</v>
      </c>
      <c r="BS13" s="231"/>
      <c r="BT13" s="231"/>
      <c r="BU13" s="231">
        <f>BO13-BR13</f>
        <v>0</v>
      </c>
      <c r="BV13" s="231"/>
      <c r="BW13" s="231"/>
      <c r="BX13" s="231" t="e">
        <f>RANK(CF13,CF13:CF37)</f>
        <v>#N/A</v>
      </c>
      <c r="BY13" s="231"/>
      <c r="BZ13" s="231"/>
      <c r="CC13" s="127" t="s">
        <v>40</v>
      </c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O13" s="133"/>
      <c r="CP13" s="185"/>
      <c r="CQ13" s="185"/>
      <c r="CR13" s="185"/>
      <c r="CS13" s="185"/>
      <c r="CT13" s="185"/>
      <c r="CU13" s="185"/>
      <c r="CV13" s="185"/>
      <c r="CW13" s="185"/>
      <c r="CX13" s="196">
        <v>11</v>
      </c>
      <c r="CY13" s="197"/>
      <c r="CZ13" s="197"/>
      <c r="DA13" s="198">
        <f>IF(CY15="","",IF(CY15&lt;DC15,"●",IF(CY15&gt;DC15,"○",IF(CY15=DC15,"△"))))</f>
      </c>
      <c r="DB13" s="198"/>
      <c r="DC13" s="145"/>
      <c r="DD13" s="145"/>
      <c r="DE13" s="146"/>
      <c r="DF13" s="196">
        <v>14</v>
      </c>
      <c r="DG13" s="197"/>
      <c r="DH13" s="197"/>
      <c r="DI13" s="198">
        <f>IF(DG15="","",IF(DG15&lt;DK15,"●",IF(DG15&gt;DK15,"○",IF(DG15=DK15,"△"))))</f>
      </c>
      <c r="DJ13" s="198"/>
      <c r="DK13" s="145"/>
      <c r="DL13" s="145"/>
      <c r="DM13" s="146"/>
      <c r="DN13" s="196">
        <v>17</v>
      </c>
      <c r="DO13" s="197"/>
      <c r="DP13" s="197"/>
      <c r="DQ13" s="198">
        <f>IF(DO15="","",IF(DO15&lt;DS15,"●",IF(DO15&gt;DS15,"○",IF(DO15=DS15,"△"))))</f>
      </c>
      <c r="DR13" s="198"/>
      <c r="DS13" s="145"/>
      <c r="DT13" s="145"/>
      <c r="DU13" s="146"/>
      <c r="DV13" s="196">
        <v>20</v>
      </c>
      <c r="DW13" s="197"/>
      <c r="DX13" s="197"/>
      <c r="DY13" s="198">
        <f>IF(DW15="","",IF(DW15&lt;EA15,"●",IF(DW15&gt;EA15,"○",IF(DW15=EA15,"△"))))</f>
      </c>
      <c r="DZ13" s="198"/>
      <c r="EA13" s="145"/>
      <c r="EB13" s="145"/>
      <c r="EC13" s="146"/>
      <c r="ED13" s="231">
        <f>COUNTIF(CP13:EC14,"○")*1</f>
        <v>0</v>
      </c>
      <c r="EE13" s="235"/>
      <c r="EF13" s="235"/>
      <c r="EG13" s="231">
        <f>COUNTIF(CP13:EC14,"●")*1</f>
        <v>0</v>
      </c>
      <c r="EH13" s="231"/>
      <c r="EI13" s="231"/>
      <c r="EJ13" s="231">
        <f>COUNTIF(CP13:EC14,"△")*1</f>
        <v>0</v>
      </c>
      <c r="EK13" s="231"/>
      <c r="EL13" s="231"/>
      <c r="EM13" s="231">
        <f>COUNTIF(CP13:EC14,"○")*3+COUNTIF(CP13:EC14,"△")*1</f>
        <v>0</v>
      </c>
      <c r="EN13" s="231"/>
      <c r="EO13" s="231"/>
      <c r="EP13" s="236">
        <f>CQ15+CY15+DG15+DO15+DW15</f>
        <v>0</v>
      </c>
      <c r="EQ13" s="236"/>
      <c r="ER13" s="236"/>
      <c r="ES13" s="231">
        <f>CU15+DC15+DK15+DS15+EA15</f>
        <v>0</v>
      </c>
      <c r="ET13" s="231"/>
      <c r="EU13" s="231"/>
      <c r="EV13" s="231">
        <f>EP13-ES13</f>
        <v>0</v>
      </c>
      <c r="EW13" s="231"/>
      <c r="EX13" s="231"/>
      <c r="EY13" s="231" t="e">
        <f>RANK(FG13,FG13:FG37)</f>
        <v>#N/A</v>
      </c>
      <c r="EZ13" s="231"/>
      <c r="FA13" s="231"/>
      <c r="FC13" s="265" t="s">
        <v>22</v>
      </c>
      <c r="FD13" s="218"/>
    </row>
    <row r="14" spans="2:160" ht="9" customHeight="1" thickBot="1">
      <c r="B14" s="147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88"/>
      <c r="P14" s="188"/>
      <c r="Q14" s="188"/>
      <c r="R14" s="188"/>
      <c r="S14" s="188"/>
      <c r="T14" s="188"/>
      <c r="U14" s="188"/>
      <c r="V14" s="188"/>
      <c r="W14" s="199"/>
      <c r="X14" s="200"/>
      <c r="Y14" s="200"/>
      <c r="Z14" s="169"/>
      <c r="AA14" s="169"/>
      <c r="AB14" s="57"/>
      <c r="AC14" s="57"/>
      <c r="AD14" s="160"/>
      <c r="AE14" s="199"/>
      <c r="AF14" s="200"/>
      <c r="AG14" s="200"/>
      <c r="AH14" s="169"/>
      <c r="AI14" s="169"/>
      <c r="AJ14" s="57"/>
      <c r="AK14" s="57"/>
      <c r="AL14" s="160"/>
      <c r="AM14" s="199"/>
      <c r="AN14" s="200"/>
      <c r="AO14" s="200"/>
      <c r="AP14" s="169"/>
      <c r="AQ14" s="169"/>
      <c r="AR14" s="57"/>
      <c r="AS14" s="57"/>
      <c r="AT14" s="160"/>
      <c r="AU14" s="199"/>
      <c r="AV14" s="200"/>
      <c r="AW14" s="200"/>
      <c r="AX14" s="169"/>
      <c r="AY14" s="169"/>
      <c r="AZ14" s="57"/>
      <c r="BA14" s="57"/>
      <c r="BB14" s="160"/>
      <c r="BC14" s="232"/>
      <c r="BD14" s="237"/>
      <c r="BE14" s="237"/>
      <c r="BF14" s="232"/>
      <c r="BG14" s="232"/>
      <c r="BH14" s="232"/>
      <c r="BI14" s="232"/>
      <c r="BJ14" s="232"/>
      <c r="BK14" s="232"/>
      <c r="BL14" s="232"/>
      <c r="BM14" s="232"/>
      <c r="BN14" s="232"/>
      <c r="BO14" s="238"/>
      <c r="BP14" s="238"/>
      <c r="BQ14" s="238"/>
      <c r="BR14" s="232"/>
      <c r="BS14" s="232"/>
      <c r="BT14" s="232"/>
      <c r="BU14" s="232"/>
      <c r="BV14" s="232"/>
      <c r="BW14" s="232"/>
      <c r="BX14" s="232"/>
      <c r="BY14" s="232"/>
      <c r="BZ14" s="232"/>
      <c r="CC14" s="147"/>
      <c r="CD14" s="148"/>
      <c r="CE14" s="148"/>
      <c r="CF14" s="148"/>
      <c r="CG14" s="148"/>
      <c r="CH14" s="148"/>
      <c r="CI14" s="148"/>
      <c r="CJ14" s="148"/>
      <c r="CK14" s="148"/>
      <c r="CL14" s="148"/>
      <c r="CM14" s="148"/>
      <c r="CN14" s="148"/>
      <c r="CO14" s="148"/>
      <c r="CP14" s="188"/>
      <c r="CQ14" s="188"/>
      <c r="CR14" s="188"/>
      <c r="CS14" s="188"/>
      <c r="CT14" s="188"/>
      <c r="CU14" s="188"/>
      <c r="CV14" s="188"/>
      <c r="CW14" s="188"/>
      <c r="CX14" s="199"/>
      <c r="CY14" s="200"/>
      <c r="CZ14" s="200"/>
      <c r="DA14" s="169"/>
      <c r="DB14" s="169"/>
      <c r="DC14" s="57"/>
      <c r="DD14" s="57"/>
      <c r="DE14" s="160"/>
      <c r="DF14" s="199"/>
      <c r="DG14" s="200"/>
      <c r="DH14" s="200"/>
      <c r="DI14" s="169"/>
      <c r="DJ14" s="169"/>
      <c r="DK14" s="57"/>
      <c r="DL14" s="57"/>
      <c r="DM14" s="160"/>
      <c r="DN14" s="199"/>
      <c r="DO14" s="200"/>
      <c r="DP14" s="200"/>
      <c r="DQ14" s="169"/>
      <c r="DR14" s="169"/>
      <c r="DS14" s="57"/>
      <c r="DT14" s="57"/>
      <c r="DU14" s="160"/>
      <c r="DV14" s="199"/>
      <c r="DW14" s="200"/>
      <c r="DX14" s="200"/>
      <c r="DY14" s="169"/>
      <c r="DZ14" s="169"/>
      <c r="EA14" s="57"/>
      <c r="EB14" s="57"/>
      <c r="EC14" s="160"/>
      <c r="ED14" s="232"/>
      <c r="EE14" s="237"/>
      <c r="EF14" s="237"/>
      <c r="EG14" s="232"/>
      <c r="EH14" s="232"/>
      <c r="EI14" s="232"/>
      <c r="EJ14" s="232"/>
      <c r="EK14" s="232"/>
      <c r="EL14" s="232"/>
      <c r="EM14" s="232"/>
      <c r="EN14" s="232"/>
      <c r="EO14" s="232"/>
      <c r="EP14" s="238"/>
      <c r="EQ14" s="238"/>
      <c r="ER14" s="238"/>
      <c r="ES14" s="232"/>
      <c r="ET14" s="232"/>
      <c r="EU14" s="232"/>
      <c r="EV14" s="232"/>
      <c r="EW14" s="232"/>
      <c r="EX14" s="232"/>
      <c r="EY14" s="232"/>
      <c r="EZ14" s="232"/>
      <c r="FA14" s="232"/>
      <c r="FC14" s="265" t="s">
        <v>21</v>
      </c>
      <c r="FD14" s="218"/>
    </row>
    <row r="15" spans="2:160" ht="9" customHeight="1" thickBot="1" thickTop="1">
      <c r="B15" s="161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201"/>
      <c r="P15" s="201"/>
      <c r="Q15" s="201"/>
      <c r="R15" s="201"/>
      <c r="S15" s="201"/>
      <c r="T15" s="201"/>
      <c r="U15" s="201"/>
      <c r="V15" s="201"/>
      <c r="W15" s="191"/>
      <c r="X15" s="169"/>
      <c r="Y15" s="169"/>
      <c r="Z15" s="169" t="s">
        <v>59</v>
      </c>
      <c r="AA15" s="169"/>
      <c r="AB15" s="169"/>
      <c r="AC15" s="169"/>
      <c r="AD15" s="56"/>
      <c r="AE15" s="191"/>
      <c r="AF15" s="169"/>
      <c r="AG15" s="169"/>
      <c r="AH15" s="169" t="s">
        <v>59</v>
      </c>
      <c r="AI15" s="169"/>
      <c r="AJ15" s="169"/>
      <c r="AK15" s="169"/>
      <c r="AL15" s="56"/>
      <c r="AM15" s="191"/>
      <c r="AN15" s="169"/>
      <c r="AO15" s="169"/>
      <c r="AP15" s="169" t="s">
        <v>59</v>
      </c>
      <c r="AQ15" s="169"/>
      <c r="AR15" s="169"/>
      <c r="AS15" s="169"/>
      <c r="AT15" s="202"/>
      <c r="AU15" s="191"/>
      <c r="AV15" s="169"/>
      <c r="AW15" s="169"/>
      <c r="AX15" s="169" t="s">
        <v>59</v>
      </c>
      <c r="AY15" s="169"/>
      <c r="AZ15" s="169"/>
      <c r="BA15" s="169"/>
      <c r="BB15" s="56"/>
      <c r="BC15" s="233"/>
      <c r="BD15" s="239"/>
      <c r="BE15" s="239"/>
      <c r="BF15" s="233"/>
      <c r="BG15" s="233"/>
      <c r="BH15" s="233"/>
      <c r="BI15" s="233"/>
      <c r="BJ15" s="233"/>
      <c r="BK15" s="233"/>
      <c r="BL15" s="233"/>
      <c r="BM15" s="233"/>
      <c r="BN15" s="233"/>
      <c r="BO15" s="240"/>
      <c r="BP15" s="240"/>
      <c r="BQ15" s="240"/>
      <c r="BR15" s="233"/>
      <c r="BS15" s="233"/>
      <c r="BT15" s="233"/>
      <c r="BU15" s="233"/>
      <c r="BV15" s="233"/>
      <c r="BW15" s="233"/>
      <c r="BX15" s="233"/>
      <c r="BY15" s="233"/>
      <c r="BZ15" s="233"/>
      <c r="CC15" s="161"/>
      <c r="CD15" s="162"/>
      <c r="CE15" s="162"/>
      <c r="CF15" s="162"/>
      <c r="CG15" s="162"/>
      <c r="CH15" s="162"/>
      <c r="CI15" s="162"/>
      <c r="CJ15" s="162"/>
      <c r="CK15" s="162"/>
      <c r="CL15" s="162"/>
      <c r="CM15" s="162"/>
      <c r="CN15" s="162"/>
      <c r="CO15" s="162"/>
      <c r="CP15" s="201"/>
      <c r="CQ15" s="201"/>
      <c r="CR15" s="201"/>
      <c r="CS15" s="201"/>
      <c r="CT15" s="201"/>
      <c r="CU15" s="201"/>
      <c r="CV15" s="201"/>
      <c r="CW15" s="201"/>
      <c r="CX15" s="191"/>
      <c r="CY15" s="169"/>
      <c r="CZ15" s="169"/>
      <c r="DA15" s="169" t="s">
        <v>59</v>
      </c>
      <c r="DB15" s="169"/>
      <c r="DC15" s="169"/>
      <c r="DD15" s="169"/>
      <c r="DE15" s="56"/>
      <c r="DF15" s="191"/>
      <c r="DG15" s="169"/>
      <c r="DH15" s="169"/>
      <c r="DI15" s="169" t="s">
        <v>59</v>
      </c>
      <c r="DJ15" s="169"/>
      <c r="DK15" s="169"/>
      <c r="DL15" s="169"/>
      <c r="DM15" s="56"/>
      <c r="DN15" s="191"/>
      <c r="DO15" s="169"/>
      <c r="DP15" s="169"/>
      <c r="DQ15" s="169" t="s">
        <v>59</v>
      </c>
      <c r="DR15" s="169"/>
      <c r="DS15" s="169"/>
      <c r="DT15" s="169"/>
      <c r="DU15" s="202"/>
      <c r="DV15" s="191"/>
      <c r="DW15" s="169"/>
      <c r="DX15" s="169"/>
      <c r="DY15" s="169" t="s">
        <v>59</v>
      </c>
      <c r="DZ15" s="169"/>
      <c r="EA15" s="169"/>
      <c r="EB15" s="169"/>
      <c r="EC15" s="56"/>
      <c r="ED15" s="233"/>
      <c r="EE15" s="239"/>
      <c r="EF15" s="239"/>
      <c r="EG15" s="233"/>
      <c r="EH15" s="233"/>
      <c r="EI15" s="233"/>
      <c r="EJ15" s="233"/>
      <c r="EK15" s="233"/>
      <c r="EL15" s="233"/>
      <c r="EM15" s="233"/>
      <c r="EN15" s="233"/>
      <c r="EO15" s="233"/>
      <c r="EP15" s="240"/>
      <c r="EQ15" s="240"/>
      <c r="ER15" s="240"/>
      <c r="ES15" s="233"/>
      <c r="ET15" s="233"/>
      <c r="EU15" s="233"/>
      <c r="EV15" s="233"/>
      <c r="EW15" s="233"/>
      <c r="EX15" s="233"/>
      <c r="EY15" s="233"/>
      <c r="EZ15" s="233"/>
      <c r="FA15" s="233"/>
      <c r="FC15" s="265" t="s">
        <v>24</v>
      </c>
      <c r="FD15" s="218"/>
    </row>
    <row r="16" spans="2:160" ht="9" customHeight="1" thickBot="1" thickTop="1">
      <c r="B16" s="161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201"/>
      <c r="P16" s="201"/>
      <c r="Q16" s="201"/>
      <c r="R16" s="201"/>
      <c r="S16" s="201"/>
      <c r="T16" s="201"/>
      <c r="U16" s="201"/>
      <c r="V16" s="201"/>
      <c r="W16" s="191"/>
      <c r="X16" s="169"/>
      <c r="Y16" s="169"/>
      <c r="Z16" s="169"/>
      <c r="AA16" s="169"/>
      <c r="AB16" s="169"/>
      <c r="AC16" s="169"/>
      <c r="AD16" s="56"/>
      <c r="AE16" s="191"/>
      <c r="AF16" s="169"/>
      <c r="AG16" s="169"/>
      <c r="AH16" s="169"/>
      <c r="AI16" s="169"/>
      <c r="AJ16" s="169"/>
      <c r="AK16" s="169"/>
      <c r="AL16" s="56"/>
      <c r="AM16" s="191"/>
      <c r="AN16" s="169"/>
      <c r="AO16" s="169"/>
      <c r="AP16" s="169"/>
      <c r="AQ16" s="169"/>
      <c r="AR16" s="169"/>
      <c r="AS16" s="169"/>
      <c r="AT16" s="202"/>
      <c r="AU16" s="191"/>
      <c r="AV16" s="169"/>
      <c r="AW16" s="169"/>
      <c r="AX16" s="169"/>
      <c r="AY16" s="169"/>
      <c r="AZ16" s="169"/>
      <c r="BA16" s="169"/>
      <c r="BB16" s="56"/>
      <c r="BC16" s="233"/>
      <c r="BD16" s="239"/>
      <c r="BE16" s="239"/>
      <c r="BF16" s="233"/>
      <c r="BG16" s="233"/>
      <c r="BH16" s="233"/>
      <c r="BI16" s="233"/>
      <c r="BJ16" s="233"/>
      <c r="BK16" s="233"/>
      <c r="BL16" s="233"/>
      <c r="BM16" s="233"/>
      <c r="BN16" s="233"/>
      <c r="BO16" s="240"/>
      <c r="BP16" s="240"/>
      <c r="BQ16" s="240"/>
      <c r="BR16" s="233"/>
      <c r="BS16" s="233"/>
      <c r="BT16" s="233"/>
      <c r="BU16" s="233"/>
      <c r="BV16" s="233"/>
      <c r="BW16" s="233"/>
      <c r="BX16" s="233"/>
      <c r="BY16" s="233"/>
      <c r="BZ16" s="233"/>
      <c r="CC16" s="161"/>
      <c r="CD16" s="162"/>
      <c r="CE16" s="162"/>
      <c r="CF16" s="162"/>
      <c r="CG16" s="162"/>
      <c r="CH16" s="162"/>
      <c r="CI16" s="162"/>
      <c r="CJ16" s="162"/>
      <c r="CK16" s="162"/>
      <c r="CL16" s="162"/>
      <c r="CM16" s="162"/>
      <c r="CN16" s="162"/>
      <c r="CO16" s="162"/>
      <c r="CP16" s="201"/>
      <c r="CQ16" s="201"/>
      <c r="CR16" s="201"/>
      <c r="CS16" s="201"/>
      <c r="CT16" s="201"/>
      <c r="CU16" s="201"/>
      <c r="CV16" s="201"/>
      <c r="CW16" s="201"/>
      <c r="CX16" s="191"/>
      <c r="CY16" s="169"/>
      <c r="CZ16" s="169"/>
      <c r="DA16" s="169"/>
      <c r="DB16" s="169"/>
      <c r="DC16" s="169"/>
      <c r="DD16" s="169"/>
      <c r="DE16" s="56"/>
      <c r="DF16" s="191"/>
      <c r="DG16" s="169"/>
      <c r="DH16" s="169"/>
      <c r="DI16" s="169"/>
      <c r="DJ16" s="169"/>
      <c r="DK16" s="169"/>
      <c r="DL16" s="169"/>
      <c r="DM16" s="56"/>
      <c r="DN16" s="191"/>
      <c r="DO16" s="169"/>
      <c r="DP16" s="169"/>
      <c r="DQ16" s="169"/>
      <c r="DR16" s="169"/>
      <c r="DS16" s="169"/>
      <c r="DT16" s="169"/>
      <c r="DU16" s="202"/>
      <c r="DV16" s="191"/>
      <c r="DW16" s="169"/>
      <c r="DX16" s="169"/>
      <c r="DY16" s="169"/>
      <c r="DZ16" s="169"/>
      <c r="EA16" s="169"/>
      <c r="EB16" s="169"/>
      <c r="EC16" s="56"/>
      <c r="ED16" s="233"/>
      <c r="EE16" s="239"/>
      <c r="EF16" s="239"/>
      <c r="EG16" s="233"/>
      <c r="EH16" s="233"/>
      <c r="EI16" s="233"/>
      <c r="EJ16" s="233"/>
      <c r="EK16" s="233"/>
      <c r="EL16" s="233"/>
      <c r="EM16" s="233"/>
      <c r="EN16" s="233"/>
      <c r="EO16" s="233"/>
      <c r="EP16" s="240"/>
      <c r="EQ16" s="240"/>
      <c r="ER16" s="240"/>
      <c r="ES16" s="233"/>
      <c r="ET16" s="233"/>
      <c r="EU16" s="233"/>
      <c r="EV16" s="233"/>
      <c r="EW16" s="233"/>
      <c r="EX16" s="233"/>
      <c r="EY16" s="233"/>
      <c r="EZ16" s="233"/>
      <c r="FA16" s="233"/>
      <c r="FC16" s="265" t="s">
        <v>26</v>
      </c>
      <c r="FD16" s="219"/>
    </row>
    <row r="17" spans="2:160" ht="9" customHeight="1" thickTop="1">
      <c r="B17" s="161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201"/>
      <c r="P17" s="201"/>
      <c r="Q17" s="201"/>
      <c r="R17" s="201"/>
      <c r="S17" s="201"/>
      <c r="T17" s="201"/>
      <c r="U17" s="201"/>
      <c r="V17" s="201"/>
      <c r="W17" s="191"/>
      <c r="X17" s="169"/>
      <c r="Y17" s="169"/>
      <c r="Z17" s="169"/>
      <c r="AA17" s="169"/>
      <c r="AB17" s="169"/>
      <c r="AC17" s="169"/>
      <c r="AD17" s="56"/>
      <c r="AE17" s="191"/>
      <c r="AF17" s="169"/>
      <c r="AG17" s="169"/>
      <c r="AH17" s="169"/>
      <c r="AI17" s="169"/>
      <c r="AJ17" s="169"/>
      <c r="AK17" s="169"/>
      <c r="AL17" s="56"/>
      <c r="AM17" s="191"/>
      <c r="AN17" s="169"/>
      <c r="AO17" s="169"/>
      <c r="AP17" s="169"/>
      <c r="AQ17" s="169"/>
      <c r="AR17" s="169"/>
      <c r="AS17" s="169"/>
      <c r="AT17" s="202"/>
      <c r="AU17" s="191"/>
      <c r="AV17" s="169"/>
      <c r="AW17" s="169"/>
      <c r="AX17" s="169"/>
      <c r="AY17" s="169"/>
      <c r="AZ17" s="169"/>
      <c r="BA17" s="169"/>
      <c r="BB17" s="56"/>
      <c r="BC17" s="234"/>
      <c r="BD17" s="241"/>
      <c r="BE17" s="241"/>
      <c r="BF17" s="234"/>
      <c r="BG17" s="234"/>
      <c r="BH17" s="234"/>
      <c r="BI17" s="234"/>
      <c r="BJ17" s="234"/>
      <c r="BK17" s="234"/>
      <c r="BL17" s="234"/>
      <c r="BM17" s="234"/>
      <c r="BN17" s="234"/>
      <c r="BO17" s="242"/>
      <c r="BP17" s="242"/>
      <c r="BQ17" s="242"/>
      <c r="BR17" s="234"/>
      <c r="BS17" s="234"/>
      <c r="BT17" s="234"/>
      <c r="BU17" s="234"/>
      <c r="BV17" s="234"/>
      <c r="BW17" s="234"/>
      <c r="BX17" s="234"/>
      <c r="BY17" s="234"/>
      <c r="BZ17" s="234"/>
      <c r="CC17" s="161"/>
      <c r="CD17" s="162"/>
      <c r="CE17" s="162"/>
      <c r="CF17" s="162"/>
      <c r="CG17" s="162"/>
      <c r="CH17" s="162"/>
      <c r="CI17" s="162"/>
      <c r="CJ17" s="162"/>
      <c r="CK17" s="162"/>
      <c r="CL17" s="162"/>
      <c r="CM17" s="162"/>
      <c r="CN17" s="162"/>
      <c r="CO17" s="162"/>
      <c r="CP17" s="201"/>
      <c r="CQ17" s="201"/>
      <c r="CR17" s="201"/>
      <c r="CS17" s="201"/>
      <c r="CT17" s="201"/>
      <c r="CU17" s="201"/>
      <c r="CV17" s="201"/>
      <c r="CW17" s="201"/>
      <c r="CX17" s="191"/>
      <c r="CY17" s="169"/>
      <c r="CZ17" s="169"/>
      <c r="DA17" s="169"/>
      <c r="DB17" s="169"/>
      <c r="DC17" s="169"/>
      <c r="DD17" s="169"/>
      <c r="DE17" s="56"/>
      <c r="DF17" s="191"/>
      <c r="DG17" s="169"/>
      <c r="DH17" s="169"/>
      <c r="DI17" s="169"/>
      <c r="DJ17" s="169"/>
      <c r="DK17" s="169"/>
      <c r="DL17" s="169"/>
      <c r="DM17" s="56"/>
      <c r="DN17" s="191"/>
      <c r="DO17" s="169"/>
      <c r="DP17" s="169"/>
      <c r="DQ17" s="169"/>
      <c r="DR17" s="169"/>
      <c r="DS17" s="169"/>
      <c r="DT17" s="169"/>
      <c r="DU17" s="202"/>
      <c r="DV17" s="191"/>
      <c r="DW17" s="169"/>
      <c r="DX17" s="169"/>
      <c r="DY17" s="169"/>
      <c r="DZ17" s="169"/>
      <c r="EA17" s="169"/>
      <c r="EB17" s="169"/>
      <c r="EC17" s="56"/>
      <c r="ED17" s="234"/>
      <c r="EE17" s="241"/>
      <c r="EF17" s="241"/>
      <c r="EG17" s="234"/>
      <c r="EH17" s="234"/>
      <c r="EI17" s="234"/>
      <c r="EJ17" s="234"/>
      <c r="EK17" s="234"/>
      <c r="EL17" s="234"/>
      <c r="EM17" s="234"/>
      <c r="EN17" s="234"/>
      <c r="EO17" s="234"/>
      <c r="EP17" s="242"/>
      <c r="EQ17" s="242"/>
      <c r="ER17" s="242"/>
      <c r="ES17" s="234"/>
      <c r="ET17" s="234"/>
      <c r="EU17" s="234"/>
      <c r="EV17" s="234"/>
      <c r="EW17" s="234"/>
      <c r="EX17" s="234"/>
      <c r="EY17" s="234"/>
      <c r="EZ17" s="234"/>
      <c r="FA17" s="234"/>
      <c r="FC17" s="265" t="s">
        <v>25</v>
      </c>
      <c r="FD17" s="220"/>
    </row>
    <row r="18" spans="2:160" ht="9" customHeight="1">
      <c r="B18" s="127" t="s">
        <v>39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203">
        <f>IF(P20="","",IF(P20&lt;T20,"●",IF(P20&gt;T20,"○",IF(P20=T20,"△"))))</f>
      </c>
      <c r="P18" s="203"/>
      <c r="Q18" s="203"/>
      <c r="R18" s="203"/>
      <c r="S18" s="203"/>
      <c r="T18" s="203"/>
      <c r="U18" s="203"/>
      <c r="V18" s="203"/>
      <c r="W18" s="185"/>
      <c r="X18" s="185"/>
      <c r="Y18" s="185"/>
      <c r="Z18" s="185"/>
      <c r="AA18" s="185"/>
      <c r="AB18" s="185"/>
      <c r="AC18" s="185"/>
      <c r="AD18" s="185"/>
      <c r="AE18" s="196">
        <v>6</v>
      </c>
      <c r="AF18" s="197"/>
      <c r="AG18" s="197"/>
      <c r="AH18" s="198">
        <f>IF(AF20="","",IF(AF20&lt;AJ20,"●",IF(AF20&gt;AJ20,"○",IF(AF20=AJ20,"△"))))</f>
      </c>
      <c r="AI18" s="198"/>
      <c r="AJ18" s="145"/>
      <c r="AK18" s="145"/>
      <c r="AL18" s="146"/>
      <c r="AM18" s="196">
        <v>9</v>
      </c>
      <c r="AN18" s="197"/>
      <c r="AO18" s="197"/>
      <c r="AP18" s="198">
        <f>IF(AN20="","",IF(AN20&lt;AR20,"●",IF(AN20&gt;AR20,"○",IF(AN20=AR20,"△"))))</f>
      </c>
      <c r="AQ18" s="198"/>
      <c r="AR18" s="145"/>
      <c r="AS18" s="145"/>
      <c r="AT18" s="146"/>
      <c r="AU18" s="196">
        <v>3</v>
      </c>
      <c r="AV18" s="197"/>
      <c r="AW18" s="197"/>
      <c r="AX18" s="198">
        <f>IF(AV20="","",IF(AV20&lt;AZ20,"●",IF(AV20&gt;AZ20,"○",IF(AV20=AZ20,"△"))))</f>
      </c>
      <c r="AY18" s="198"/>
      <c r="AZ18" s="145"/>
      <c r="BA18" s="145"/>
      <c r="BB18" s="146"/>
      <c r="BC18" s="231">
        <f>COUNTIF(O18:BB19,"○")*1</f>
        <v>0</v>
      </c>
      <c r="BD18" s="235"/>
      <c r="BE18" s="235"/>
      <c r="BF18" s="231">
        <f>COUNTIF(O18:BB19,"●")*1</f>
        <v>0</v>
      </c>
      <c r="BG18" s="231"/>
      <c r="BH18" s="231"/>
      <c r="BI18" s="231">
        <f>COUNTIF(O18:BB19,"△")*1</f>
        <v>0</v>
      </c>
      <c r="BJ18" s="231"/>
      <c r="BK18" s="231"/>
      <c r="BL18" s="231">
        <f>COUNTIF(O18:BB19,"○")*3+COUNTIF(O18:BB19,"△")*1</f>
        <v>0</v>
      </c>
      <c r="BM18" s="231"/>
      <c r="BN18" s="231"/>
      <c r="BO18" s="236">
        <f>X20+AF20+AN20+AV20+AB15</f>
        <v>0</v>
      </c>
      <c r="BP18" s="236"/>
      <c r="BQ18" s="236"/>
      <c r="BR18" s="231">
        <f>AB20+AJ20+AR20+AZ20+X15</f>
        <v>0</v>
      </c>
      <c r="BS18" s="231"/>
      <c r="BT18" s="231"/>
      <c r="BU18" s="231">
        <f>BO18-BR18</f>
        <v>0</v>
      </c>
      <c r="BV18" s="231"/>
      <c r="BW18" s="231"/>
      <c r="BX18" s="231" t="e">
        <f>RANK(CF18,CF13:CF37)</f>
        <v>#N/A</v>
      </c>
      <c r="BY18" s="231"/>
      <c r="BZ18" s="231"/>
      <c r="CC18" s="127" t="s">
        <v>48</v>
      </c>
      <c r="CD18" s="133"/>
      <c r="CE18" s="133"/>
      <c r="CF18" s="133"/>
      <c r="CG18" s="133"/>
      <c r="CH18" s="133"/>
      <c r="CI18" s="133"/>
      <c r="CJ18" s="133"/>
      <c r="CK18" s="133"/>
      <c r="CL18" s="133"/>
      <c r="CM18" s="133"/>
      <c r="CN18" s="133"/>
      <c r="CO18" s="133"/>
      <c r="CP18" s="203">
        <f>IF(CQ20="","",IF(CQ20&lt;CU20,"●",IF(CQ20&gt;CU20,"○",IF(CQ20=CU20,"△"))))</f>
      </c>
      <c r="CQ18" s="203"/>
      <c r="CR18" s="203"/>
      <c r="CS18" s="203"/>
      <c r="CT18" s="203"/>
      <c r="CU18" s="203"/>
      <c r="CV18" s="203"/>
      <c r="CW18" s="203"/>
      <c r="CX18" s="185"/>
      <c r="CY18" s="185"/>
      <c r="CZ18" s="185"/>
      <c r="DA18" s="185"/>
      <c r="DB18" s="185"/>
      <c r="DC18" s="185"/>
      <c r="DD18" s="185"/>
      <c r="DE18" s="185"/>
      <c r="DF18" s="196">
        <v>16</v>
      </c>
      <c r="DG18" s="197"/>
      <c r="DH18" s="197"/>
      <c r="DI18" s="198">
        <f>IF(DG20="","",IF(DG20&lt;DK20,"●",IF(DG20&gt;DK20,"○",IF(DG20=DK20,"△"))))</f>
      </c>
      <c r="DJ18" s="198"/>
      <c r="DK18" s="145"/>
      <c r="DL18" s="145"/>
      <c r="DM18" s="146"/>
      <c r="DN18" s="196">
        <v>19</v>
      </c>
      <c r="DO18" s="197"/>
      <c r="DP18" s="197"/>
      <c r="DQ18" s="198">
        <f>IF(DO20="","",IF(DO20&lt;DS20,"●",IF(DO20&gt;DS20,"○",IF(DO20=DS20,"△"))))</f>
      </c>
      <c r="DR18" s="198"/>
      <c r="DS18" s="145"/>
      <c r="DT18" s="145"/>
      <c r="DU18" s="146"/>
      <c r="DV18" s="196">
        <v>13</v>
      </c>
      <c r="DW18" s="197"/>
      <c r="DX18" s="197"/>
      <c r="DY18" s="198">
        <f>IF(DW20="","",IF(DW20&lt;EA20,"●",IF(DW20&gt;EA20,"○",IF(DW20=EA20,"△"))))</f>
      </c>
      <c r="DZ18" s="198"/>
      <c r="EA18" s="145"/>
      <c r="EB18" s="145"/>
      <c r="EC18" s="146"/>
      <c r="ED18" s="231">
        <f>COUNTIF(CP18:EC19,"○")*1</f>
        <v>0</v>
      </c>
      <c r="EE18" s="235"/>
      <c r="EF18" s="235"/>
      <c r="EG18" s="231">
        <f>COUNTIF(CP18:EC19,"●")*1</f>
        <v>0</v>
      </c>
      <c r="EH18" s="231"/>
      <c r="EI18" s="231"/>
      <c r="EJ18" s="231">
        <f>COUNTIF(CP18:EC19,"△")*1</f>
        <v>0</v>
      </c>
      <c r="EK18" s="231"/>
      <c r="EL18" s="231"/>
      <c r="EM18" s="231">
        <f>COUNTIF(CP18:EC19,"○")*3+COUNTIF(CP18:EC19,"△")*1</f>
        <v>0</v>
      </c>
      <c r="EN18" s="231"/>
      <c r="EO18" s="231"/>
      <c r="EP18" s="236">
        <f>CY20+DG20+DO20+DW20+DC15</f>
        <v>0</v>
      </c>
      <c r="EQ18" s="236"/>
      <c r="ER18" s="236"/>
      <c r="ES18" s="231">
        <f>DC20+DK20+DS20+EA20+CY15</f>
        <v>0</v>
      </c>
      <c r="ET18" s="231"/>
      <c r="EU18" s="231"/>
      <c r="EV18" s="231">
        <f>EP18-ES18</f>
        <v>0</v>
      </c>
      <c r="EW18" s="231"/>
      <c r="EX18" s="231"/>
      <c r="EY18" s="231" t="e">
        <f>RANK(FG18,FG13:FG37)</f>
        <v>#N/A</v>
      </c>
      <c r="EZ18" s="231"/>
      <c r="FA18" s="231"/>
      <c r="FC18" s="265" t="s">
        <v>39</v>
      </c>
      <c r="FD18" s="221"/>
    </row>
    <row r="19" spans="2:160" ht="9" customHeight="1" thickBot="1">
      <c r="B19" s="147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203"/>
      <c r="P19" s="203"/>
      <c r="Q19" s="203"/>
      <c r="R19" s="203"/>
      <c r="S19" s="203"/>
      <c r="T19" s="203"/>
      <c r="U19" s="203"/>
      <c r="V19" s="203"/>
      <c r="W19" s="188"/>
      <c r="X19" s="188"/>
      <c r="Y19" s="188"/>
      <c r="Z19" s="188"/>
      <c r="AA19" s="188"/>
      <c r="AB19" s="188"/>
      <c r="AC19" s="188"/>
      <c r="AD19" s="188"/>
      <c r="AE19" s="199"/>
      <c r="AF19" s="200"/>
      <c r="AG19" s="200"/>
      <c r="AH19" s="169"/>
      <c r="AI19" s="169"/>
      <c r="AJ19" s="57"/>
      <c r="AK19" s="57"/>
      <c r="AL19" s="160"/>
      <c r="AM19" s="199"/>
      <c r="AN19" s="200"/>
      <c r="AO19" s="200"/>
      <c r="AP19" s="169"/>
      <c r="AQ19" s="169"/>
      <c r="AR19" s="57"/>
      <c r="AS19" s="57"/>
      <c r="AT19" s="160"/>
      <c r="AU19" s="199"/>
      <c r="AV19" s="200"/>
      <c r="AW19" s="200"/>
      <c r="AX19" s="169"/>
      <c r="AY19" s="169"/>
      <c r="AZ19" s="57"/>
      <c r="BA19" s="57"/>
      <c r="BB19" s="160"/>
      <c r="BC19" s="232"/>
      <c r="BD19" s="237"/>
      <c r="BE19" s="237"/>
      <c r="BF19" s="232"/>
      <c r="BG19" s="232"/>
      <c r="BH19" s="232"/>
      <c r="BI19" s="232"/>
      <c r="BJ19" s="232"/>
      <c r="BK19" s="232"/>
      <c r="BL19" s="232"/>
      <c r="BM19" s="232"/>
      <c r="BN19" s="232"/>
      <c r="BO19" s="238"/>
      <c r="BP19" s="238"/>
      <c r="BQ19" s="238"/>
      <c r="BR19" s="232"/>
      <c r="BS19" s="232"/>
      <c r="BT19" s="232"/>
      <c r="BU19" s="232"/>
      <c r="BV19" s="232"/>
      <c r="BW19" s="232"/>
      <c r="BX19" s="232"/>
      <c r="BY19" s="232"/>
      <c r="BZ19" s="232"/>
      <c r="CC19" s="147"/>
      <c r="CD19" s="148"/>
      <c r="CE19" s="148"/>
      <c r="CF19" s="148"/>
      <c r="CG19" s="148"/>
      <c r="CH19" s="148"/>
      <c r="CI19" s="148"/>
      <c r="CJ19" s="148"/>
      <c r="CK19" s="148"/>
      <c r="CL19" s="148"/>
      <c r="CM19" s="148"/>
      <c r="CN19" s="148"/>
      <c r="CO19" s="148"/>
      <c r="CP19" s="203"/>
      <c r="CQ19" s="203"/>
      <c r="CR19" s="203"/>
      <c r="CS19" s="203"/>
      <c r="CT19" s="203"/>
      <c r="CU19" s="203"/>
      <c r="CV19" s="203"/>
      <c r="CW19" s="203"/>
      <c r="CX19" s="188"/>
      <c r="CY19" s="188"/>
      <c r="CZ19" s="188"/>
      <c r="DA19" s="188"/>
      <c r="DB19" s="188"/>
      <c r="DC19" s="188"/>
      <c r="DD19" s="188"/>
      <c r="DE19" s="188"/>
      <c r="DF19" s="199"/>
      <c r="DG19" s="200"/>
      <c r="DH19" s="200"/>
      <c r="DI19" s="169"/>
      <c r="DJ19" s="169"/>
      <c r="DK19" s="57"/>
      <c r="DL19" s="57"/>
      <c r="DM19" s="160"/>
      <c r="DN19" s="199"/>
      <c r="DO19" s="200"/>
      <c r="DP19" s="200"/>
      <c r="DQ19" s="169"/>
      <c r="DR19" s="169"/>
      <c r="DS19" s="57"/>
      <c r="DT19" s="57"/>
      <c r="DU19" s="160"/>
      <c r="DV19" s="199"/>
      <c r="DW19" s="200"/>
      <c r="DX19" s="200"/>
      <c r="DY19" s="169"/>
      <c r="DZ19" s="169"/>
      <c r="EA19" s="57"/>
      <c r="EB19" s="57"/>
      <c r="EC19" s="160"/>
      <c r="ED19" s="232"/>
      <c r="EE19" s="237"/>
      <c r="EF19" s="237"/>
      <c r="EG19" s="232"/>
      <c r="EH19" s="232"/>
      <c r="EI19" s="232"/>
      <c r="EJ19" s="232"/>
      <c r="EK19" s="232"/>
      <c r="EL19" s="232"/>
      <c r="EM19" s="232"/>
      <c r="EN19" s="232"/>
      <c r="EO19" s="232"/>
      <c r="EP19" s="238"/>
      <c r="EQ19" s="238"/>
      <c r="ER19" s="238"/>
      <c r="ES19" s="232"/>
      <c r="ET19" s="232"/>
      <c r="EU19" s="232"/>
      <c r="EV19" s="232"/>
      <c r="EW19" s="232"/>
      <c r="EX19" s="232"/>
      <c r="EY19" s="232"/>
      <c r="EZ19" s="232"/>
      <c r="FA19" s="232"/>
      <c r="FC19" s="265" t="s">
        <v>42</v>
      </c>
      <c r="FD19" s="222"/>
    </row>
    <row r="20" spans="2:160" ht="9" customHeight="1" thickBot="1" thickTop="1">
      <c r="B20" s="161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91"/>
      <c r="P20" s="169">
        <f>IF(AB15="","",AB15)</f>
      </c>
      <c r="Q20" s="169"/>
      <c r="R20" s="169" t="s">
        <v>59</v>
      </c>
      <c r="S20" s="169"/>
      <c r="T20" s="169">
        <f>IF(X15="","",X15)</f>
      </c>
      <c r="U20" s="169"/>
      <c r="V20" s="56"/>
      <c r="W20" s="188"/>
      <c r="X20" s="188"/>
      <c r="Y20" s="188"/>
      <c r="Z20" s="188"/>
      <c r="AA20" s="188"/>
      <c r="AB20" s="188"/>
      <c r="AC20" s="188"/>
      <c r="AD20" s="188"/>
      <c r="AE20" s="191"/>
      <c r="AF20" s="169"/>
      <c r="AG20" s="169"/>
      <c r="AH20" s="169" t="s">
        <v>59</v>
      </c>
      <c r="AI20" s="169"/>
      <c r="AJ20" s="169"/>
      <c r="AK20" s="169"/>
      <c r="AL20" s="56"/>
      <c r="AM20" s="191"/>
      <c r="AN20" s="169"/>
      <c r="AO20" s="169"/>
      <c r="AP20" s="169" t="s">
        <v>59</v>
      </c>
      <c r="AQ20" s="169"/>
      <c r="AR20" s="169"/>
      <c r="AS20" s="169"/>
      <c r="AT20" s="202"/>
      <c r="AU20" s="191"/>
      <c r="AV20" s="169"/>
      <c r="AW20" s="169"/>
      <c r="AX20" s="169" t="s">
        <v>59</v>
      </c>
      <c r="AY20" s="169"/>
      <c r="AZ20" s="169"/>
      <c r="BA20" s="169"/>
      <c r="BB20" s="56"/>
      <c r="BC20" s="233"/>
      <c r="BD20" s="239"/>
      <c r="BE20" s="239"/>
      <c r="BF20" s="233"/>
      <c r="BG20" s="233"/>
      <c r="BH20" s="233"/>
      <c r="BI20" s="233"/>
      <c r="BJ20" s="233"/>
      <c r="BK20" s="233"/>
      <c r="BL20" s="233"/>
      <c r="BM20" s="233"/>
      <c r="BN20" s="233"/>
      <c r="BO20" s="240"/>
      <c r="BP20" s="240"/>
      <c r="BQ20" s="240"/>
      <c r="BR20" s="233"/>
      <c r="BS20" s="233"/>
      <c r="BT20" s="233"/>
      <c r="BU20" s="233"/>
      <c r="BV20" s="233"/>
      <c r="BW20" s="233"/>
      <c r="BX20" s="233"/>
      <c r="BY20" s="233"/>
      <c r="BZ20" s="233"/>
      <c r="CC20" s="161"/>
      <c r="CD20" s="162"/>
      <c r="CE20" s="162"/>
      <c r="CF20" s="162"/>
      <c r="CG20" s="162"/>
      <c r="CH20" s="162"/>
      <c r="CI20" s="162"/>
      <c r="CJ20" s="162"/>
      <c r="CK20" s="162"/>
      <c r="CL20" s="162"/>
      <c r="CM20" s="162"/>
      <c r="CN20" s="162"/>
      <c r="CO20" s="162"/>
      <c r="CP20" s="191"/>
      <c r="CQ20" s="169">
        <f>IF(DC15="","",DC15)</f>
      </c>
      <c r="CR20" s="169"/>
      <c r="CS20" s="169" t="s">
        <v>59</v>
      </c>
      <c r="CT20" s="169"/>
      <c r="CU20" s="169">
        <f>IF(CY15="","",CY15)</f>
      </c>
      <c r="CV20" s="169"/>
      <c r="CW20" s="56"/>
      <c r="CX20" s="188"/>
      <c r="CY20" s="188"/>
      <c r="CZ20" s="188"/>
      <c r="DA20" s="188"/>
      <c r="DB20" s="188"/>
      <c r="DC20" s="188"/>
      <c r="DD20" s="188"/>
      <c r="DE20" s="188"/>
      <c r="DF20" s="191"/>
      <c r="DG20" s="169"/>
      <c r="DH20" s="169"/>
      <c r="DI20" s="169" t="s">
        <v>59</v>
      </c>
      <c r="DJ20" s="169"/>
      <c r="DK20" s="169"/>
      <c r="DL20" s="169"/>
      <c r="DM20" s="56"/>
      <c r="DN20" s="191"/>
      <c r="DO20" s="169"/>
      <c r="DP20" s="169"/>
      <c r="DQ20" s="169" t="s">
        <v>59</v>
      </c>
      <c r="DR20" s="169"/>
      <c r="DS20" s="169"/>
      <c r="DT20" s="169"/>
      <c r="DU20" s="202"/>
      <c r="DV20" s="191"/>
      <c r="DW20" s="169"/>
      <c r="DX20" s="169"/>
      <c r="DY20" s="169" t="s">
        <v>59</v>
      </c>
      <c r="DZ20" s="169"/>
      <c r="EA20" s="169"/>
      <c r="EB20" s="169"/>
      <c r="EC20" s="56"/>
      <c r="ED20" s="233"/>
      <c r="EE20" s="239"/>
      <c r="EF20" s="239"/>
      <c r="EG20" s="233"/>
      <c r="EH20" s="233"/>
      <c r="EI20" s="233"/>
      <c r="EJ20" s="233"/>
      <c r="EK20" s="233"/>
      <c r="EL20" s="233"/>
      <c r="EM20" s="233"/>
      <c r="EN20" s="233"/>
      <c r="EO20" s="233"/>
      <c r="EP20" s="240"/>
      <c r="EQ20" s="240"/>
      <c r="ER20" s="240"/>
      <c r="ES20" s="233"/>
      <c r="ET20" s="233"/>
      <c r="EU20" s="233"/>
      <c r="EV20" s="233"/>
      <c r="EW20" s="233"/>
      <c r="EX20" s="233"/>
      <c r="EY20" s="233"/>
      <c r="EZ20" s="233"/>
      <c r="FA20" s="233"/>
      <c r="FC20" s="265" t="s">
        <v>43</v>
      </c>
      <c r="FD20" s="222"/>
    </row>
    <row r="21" spans="2:160" ht="9" customHeight="1" thickBot="1" thickTop="1">
      <c r="B21" s="161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91"/>
      <c r="P21" s="169"/>
      <c r="Q21" s="169"/>
      <c r="R21" s="169"/>
      <c r="S21" s="169"/>
      <c r="T21" s="169"/>
      <c r="U21" s="169"/>
      <c r="V21" s="56"/>
      <c r="W21" s="188"/>
      <c r="X21" s="188"/>
      <c r="Y21" s="188"/>
      <c r="Z21" s="188"/>
      <c r="AA21" s="188"/>
      <c r="AB21" s="188"/>
      <c r="AC21" s="188"/>
      <c r="AD21" s="188"/>
      <c r="AE21" s="191"/>
      <c r="AF21" s="169"/>
      <c r="AG21" s="169"/>
      <c r="AH21" s="169"/>
      <c r="AI21" s="169"/>
      <c r="AJ21" s="169"/>
      <c r="AK21" s="169"/>
      <c r="AL21" s="56"/>
      <c r="AM21" s="191"/>
      <c r="AN21" s="169"/>
      <c r="AO21" s="169"/>
      <c r="AP21" s="169"/>
      <c r="AQ21" s="169"/>
      <c r="AR21" s="169"/>
      <c r="AS21" s="169"/>
      <c r="AT21" s="202"/>
      <c r="AU21" s="191"/>
      <c r="AV21" s="169"/>
      <c r="AW21" s="169"/>
      <c r="AX21" s="169"/>
      <c r="AY21" s="169"/>
      <c r="AZ21" s="169"/>
      <c r="BA21" s="169"/>
      <c r="BB21" s="56"/>
      <c r="BC21" s="233"/>
      <c r="BD21" s="239"/>
      <c r="BE21" s="239"/>
      <c r="BF21" s="233"/>
      <c r="BG21" s="233"/>
      <c r="BH21" s="233"/>
      <c r="BI21" s="233"/>
      <c r="BJ21" s="233"/>
      <c r="BK21" s="233"/>
      <c r="BL21" s="233"/>
      <c r="BM21" s="233"/>
      <c r="BN21" s="233"/>
      <c r="BO21" s="240"/>
      <c r="BP21" s="240"/>
      <c r="BQ21" s="240"/>
      <c r="BR21" s="233"/>
      <c r="BS21" s="233"/>
      <c r="BT21" s="233"/>
      <c r="BU21" s="233"/>
      <c r="BV21" s="233"/>
      <c r="BW21" s="233"/>
      <c r="BX21" s="233"/>
      <c r="BY21" s="233"/>
      <c r="BZ21" s="233"/>
      <c r="CC21" s="161"/>
      <c r="CD21" s="162"/>
      <c r="CE21" s="162"/>
      <c r="CF21" s="162"/>
      <c r="CG21" s="162"/>
      <c r="CH21" s="162"/>
      <c r="CI21" s="162"/>
      <c r="CJ21" s="162"/>
      <c r="CK21" s="162"/>
      <c r="CL21" s="162"/>
      <c r="CM21" s="162"/>
      <c r="CN21" s="162"/>
      <c r="CO21" s="162"/>
      <c r="CP21" s="191"/>
      <c r="CQ21" s="169"/>
      <c r="CR21" s="169"/>
      <c r="CS21" s="169"/>
      <c r="CT21" s="169"/>
      <c r="CU21" s="169"/>
      <c r="CV21" s="169"/>
      <c r="CW21" s="56"/>
      <c r="CX21" s="188"/>
      <c r="CY21" s="188"/>
      <c r="CZ21" s="188"/>
      <c r="DA21" s="188"/>
      <c r="DB21" s="188"/>
      <c r="DC21" s="188"/>
      <c r="DD21" s="188"/>
      <c r="DE21" s="188"/>
      <c r="DF21" s="191"/>
      <c r="DG21" s="169"/>
      <c r="DH21" s="169"/>
      <c r="DI21" s="169"/>
      <c r="DJ21" s="169"/>
      <c r="DK21" s="169"/>
      <c r="DL21" s="169"/>
      <c r="DM21" s="56"/>
      <c r="DN21" s="191"/>
      <c r="DO21" s="169"/>
      <c r="DP21" s="169"/>
      <c r="DQ21" s="169"/>
      <c r="DR21" s="169"/>
      <c r="DS21" s="169"/>
      <c r="DT21" s="169"/>
      <c r="DU21" s="202"/>
      <c r="DV21" s="191"/>
      <c r="DW21" s="169"/>
      <c r="DX21" s="169"/>
      <c r="DY21" s="169"/>
      <c r="DZ21" s="169"/>
      <c r="EA21" s="169"/>
      <c r="EB21" s="169"/>
      <c r="EC21" s="56"/>
      <c r="ED21" s="233"/>
      <c r="EE21" s="239"/>
      <c r="EF21" s="239"/>
      <c r="EG21" s="233"/>
      <c r="EH21" s="233"/>
      <c r="EI21" s="233"/>
      <c r="EJ21" s="233"/>
      <c r="EK21" s="233"/>
      <c r="EL21" s="233"/>
      <c r="EM21" s="233"/>
      <c r="EN21" s="233"/>
      <c r="EO21" s="233"/>
      <c r="EP21" s="240"/>
      <c r="EQ21" s="240"/>
      <c r="ER21" s="240"/>
      <c r="ES21" s="233"/>
      <c r="ET21" s="233"/>
      <c r="EU21" s="233"/>
      <c r="EV21" s="233"/>
      <c r="EW21" s="233"/>
      <c r="EX21" s="233"/>
      <c r="EY21" s="233"/>
      <c r="EZ21" s="233"/>
      <c r="FA21" s="233"/>
      <c r="FC21" s="265" t="s">
        <v>44</v>
      </c>
      <c r="FD21" s="221"/>
    </row>
    <row r="22" spans="2:160" ht="9" customHeight="1" thickTop="1">
      <c r="B22" s="161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91"/>
      <c r="P22" s="169"/>
      <c r="Q22" s="169"/>
      <c r="R22" s="169"/>
      <c r="S22" s="169"/>
      <c r="T22" s="169"/>
      <c r="U22" s="169"/>
      <c r="V22" s="56"/>
      <c r="W22" s="188"/>
      <c r="X22" s="188"/>
      <c r="Y22" s="188"/>
      <c r="Z22" s="188"/>
      <c r="AA22" s="188"/>
      <c r="AB22" s="188"/>
      <c r="AC22" s="188"/>
      <c r="AD22" s="188"/>
      <c r="AE22" s="191"/>
      <c r="AF22" s="169"/>
      <c r="AG22" s="169"/>
      <c r="AH22" s="169"/>
      <c r="AI22" s="169"/>
      <c r="AJ22" s="169"/>
      <c r="AK22" s="169"/>
      <c r="AL22" s="56"/>
      <c r="AM22" s="191"/>
      <c r="AN22" s="169"/>
      <c r="AO22" s="169"/>
      <c r="AP22" s="169"/>
      <c r="AQ22" s="169"/>
      <c r="AR22" s="169"/>
      <c r="AS22" s="169"/>
      <c r="AT22" s="202"/>
      <c r="AU22" s="191"/>
      <c r="AV22" s="169"/>
      <c r="AW22" s="169"/>
      <c r="AX22" s="169"/>
      <c r="AY22" s="169"/>
      <c r="AZ22" s="169"/>
      <c r="BA22" s="169"/>
      <c r="BB22" s="56"/>
      <c r="BC22" s="234"/>
      <c r="BD22" s="241"/>
      <c r="BE22" s="241"/>
      <c r="BF22" s="234"/>
      <c r="BG22" s="234"/>
      <c r="BH22" s="234"/>
      <c r="BI22" s="234"/>
      <c r="BJ22" s="234"/>
      <c r="BK22" s="234"/>
      <c r="BL22" s="234"/>
      <c r="BM22" s="234"/>
      <c r="BN22" s="234"/>
      <c r="BO22" s="242"/>
      <c r="BP22" s="242"/>
      <c r="BQ22" s="242"/>
      <c r="BR22" s="234"/>
      <c r="BS22" s="234"/>
      <c r="BT22" s="234"/>
      <c r="BU22" s="234"/>
      <c r="BV22" s="234"/>
      <c r="BW22" s="234"/>
      <c r="BX22" s="234"/>
      <c r="BY22" s="234"/>
      <c r="BZ22" s="234"/>
      <c r="CC22" s="161"/>
      <c r="CD22" s="162"/>
      <c r="CE22" s="162"/>
      <c r="CF22" s="162"/>
      <c r="CG22" s="162"/>
      <c r="CH22" s="162"/>
      <c r="CI22" s="162"/>
      <c r="CJ22" s="162"/>
      <c r="CK22" s="162"/>
      <c r="CL22" s="162"/>
      <c r="CM22" s="162"/>
      <c r="CN22" s="162"/>
      <c r="CO22" s="162"/>
      <c r="CP22" s="191"/>
      <c r="CQ22" s="169"/>
      <c r="CR22" s="169"/>
      <c r="CS22" s="169"/>
      <c r="CT22" s="169"/>
      <c r="CU22" s="169"/>
      <c r="CV22" s="169"/>
      <c r="CW22" s="56"/>
      <c r="CX22" s="188"/>
      <c r="CY22" s="188"/>
      <c r="CZ22" s="188"/>
      <c r="DA22" s="188"/>
      <c r="DB22" s="188"/>
      <c r="DC22" s="188"/>
      <c r="DD22" s="188"/>
      <c r="DE22" s="188"/>
      <c r="DF22" s="191"/>
      <c r="DG22" s="169"/>
      <c r="DH22" s="169"/>
      <c r="DI22" s="169"/>
      <c r="DJ22" s="169"/>
      <c r="DK22" s="169"/>
      <c r="DL22" s="169"/>
      <c r="DM22" s="56"/>
      <c r="DN22" s="191"/>
      <c r="DO22" s="169"/>
      <c r="DP22" s="169"/>
      <c r="DQ22" s="169"/>
      <c r="DR22" s="169"/>
      <c r="DS22" s="169"/>
      <c r="DT22" s="169"/>
      <c r="DU22" s="202"/>
      <c r="DV22" s="191"/>
      <c r="DW22" s="169"/>
      <c r="DX22" s="169"/>
      <c r="DY22" s="169"/>
      <c r="DZ22" s="169"/>
      <c r="EA22" s="169"/>
      <c r="EB22" s="169"/>
      <c r="EC22" s="56"/>
      <c r="ED22" s="234"/>
      <c r="EE22" s="241"/>
      <c r="EF22" s="241"/>
      <c r="EG22" s="234"/>
      <c r="EH22" s="234"/>
      <c r="EI22" s="234"/>
      <c r="EJ22" s="234"/>
      <c r="EK22" s="234"/>
      <c r="EL22" s="234"/>
      <c r="EM22" s="234"/>
      <c r="EN22" s="234"/>
      <c r="EO22" s="234"/>
      <c r="EP22" s="242"/>
      <c r="EQ22" s="242"/>
      <c r="ER22" s="242"/>
      <c r="ES22" s="234"/>
      <c r="ET22" s="234"/>
      <c r="EU22" s="234"/>
      <c r="EV22" s="234"/>
      <c r="EW22" s="234"/>
      <c r="EX22" s="234"/>
      <c r="EY22" s="234"/>
      <c r="EZ22" s="234"/>
      <c r="FA22" s="234"/>
      <c r="FC22" s="265" t="s">
        <v>45</v>
      </c>
      <c r="FD22" s="222"/>
    </row>
    <row r="23" spans="2:160" ht="9" customHeight="1">
      <c r="B23" s="127" t="s">
        <v>25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203">
        <f>IF(P25="","",IF(P25&lt;T25,"●",IF(P25&gt;T25,"○",IF(P25=T25,"△"))))</f>
      </c>
      <c r="P23" s="203"/>
      <c r="Q23" s="203"/>
      <c r="R23" s="203"/>
      <c r="S23" s="203"/>
      <c r="T23" s="203"/>
      <c r="U23" s="203"/>
      <c r="V23" s="203"/>
      <c r="W23" s="203">
        <f>IF(X25="","",IF(X25&lt;AB25,"●",IF(X25&gt;AB25,"○",IF(X25=AB25,"△"))))</f>
      </c>
      <c r="X23" s="203"/>
      <c r="Y23" s="203"/>
      <c r="Z23" s="203"/>
      <c r="AA23" s="203"/>
      <c r="AB23" s="203"/>
      <c r="AC23" s="203"/>
      <c r="AD23" s="203"/>
      <c r="AE23" s="185"/>
      <c r="AF23" s="185"/>
      <c r="AG23" s="185"/>
      <c r="AH23" s="185"/>
      <c r="AI23" s="185"/>
      <c r="AJ23" s="185"/>
      <c r="AK23" s="185"/>
      <c r="AL23" s="185"/>
      <c r="AM23" s="196">
        <v>2</v>
      </c>
      <c r="AN23" s="197"/>
      <c r="AO23" s="197"/>
      <c r="AP23" s="198">
        <f>IF(AN25="","",IF(AN25&lt;AR25,"●",IF(AN25&gt;AR25,"○",IF(AN25=AR25,"△"))))</f>
      </c>
      <c r="AQ23" s="198"/>
      <c r="AR23" s="145"/>
      <c r="AS23" s="145"/>
      <c r="AT23" s="146"/>
      <c r="AU23" s="196">
        <v>8</v>
      </c>
      <c r="AV23" s="197"/>
      <c r="AW23" s="197"/>
      <c r="AX23" s="198">
        <f>IF(AV25="","",IF(AV25&lt;AZ25,"●",IF(AV25&gt;AZ25,"○",IF(AV25=AZ25,"△"))))</f>
      </c>
      <c r="AY23" s="198"/>
      <c r="AZ23" s="145"/>
      <c r="BA23" s="145"/>
      <c r="BB23" s="146"/>
      <c r="BC23" s="231">
        <f>COUNTIF(O23:BB24,"○")*1</f>
        <v>0</v>
      </c>
      <c r="BD23" s="235"/>
      <c r="BE23" s="235"/>
      <c r="BF23" s="231">
        <f>COUNTIF(O23:BB24,"●")*1</f>
        <v>0</v>
      </c>
      <c r="BG23" s="231"/>
      <c r="BH23" s="231"/>
      <c r="BI23" s="231">
        <f>COUNTIF(O23:BB24,"△")*1</f>
        <v>0</v>
      </c>
      <c r="BJ23" s="231"/>
      <c r="BK23" s="231"/>
      <c r="BL23" s="231">
        <f>COUNTIF(O23:BB24,"○")*3+COUNTIF(O23:BB24,"△")*1</f>
        <v>0</v>
      </c>
      <c r="BM23" s="231"/>
      <c r="BN23" s="231"/>
      <c r="BO23" s="236">
        <f>AF25+AN25+AV25+AJ15+AJ20</f>
        <v>0</v>
      </c>
      <c r="BP23" s="236"/>
      <c r="BQ23" s="236"/>
      <c r="BR23" s="231">
        <f>AJ25+AR25+AZ25+AF15+AF20</f>
        <v>0</v>
      </c>
      <c r="BS23" s="231"/>
      <c r="BT23" s="231"/>
      <c r="BU23" s="231">
        <f>BO23-BR23</f>
        <v>0</v>
      </c>
      <c r="BV23" s="231"/>
      <c r="BW23" s="231"/>
      <c r="BX23" s="231" t="e">
        <f>RANK(CF23,CF13:CF37)</f>
        <v>#N/A</v>
      </c>
      <c r="BY23" s="231"/>
      <c r="BZ23" s="231"/>
      <c r="CC23" s="127" t="s">
        <v>38</v>
      </c>
      <c r="CD23" s="133"/>
      <c r="CE23" s="133"/>
      <c r="CF23" s="133"/>
      <c r="CG23" s="133"/>
      <c r="CH23" s="133"/>
      <c r="CI23" s="133"/>
      <c r="CJ23" s="133"/>
      <c r="CK23" s="133"/>
      <c r="CL23" s="133"/>
      <c r="CM23" s="133"/>
      <c r="CN23" s="133"/>
      <c r="CO23" s="133"/>
      <c r="CP23" s="203">
        <f>IF(CQ25="","",IF(CQ25&lt;CU25,"●",IF(CQ25&gt;CU25,"○",IF(CQ25=CU25,"△"))))</f>
      </c>
      <c r="CQ23" s="203"/>
      <c r="CR23" s="203"/>
      <c r="CS23" s="203"/>
      <c r="CT23" s="203"/>
      <c r="CU23" s="203"/>
      <c r="CV23" s="203"/>
      <c r="CW23" s="203"/>
      <c r="CX23" s="203">
        <f>IF(CY25="","",IF(CY25&lt;DC25,"●",IF(CY25&gt;DC25,"○",IF(CY25=DC25,"△"))))</f>
      </c>
      <c r="CY23" s="203"/>
      <c r="CZ23" s="203"/>
      <c r="DA23" s="203"/>
      <c r="DB23" s="203"/>
      <c r="DC23" s="203"/>
      <c r="DD23" s="203"/>
      <c r="DE23" s="203"/>
      <c r="DF23" s="185"/>
      <c r="DG23" s="185"/>
      <c r="DH23" s="185"/>
      <c r="DI23" s="185"/>
      <c r="DJ23" s="185"/>
      <c r="DK23" s="185"/>
      <c r="DL23" s="185"/>
      <c r="DM23" s="185"/>
      <c r="DN23" s="196">
        <v>12</v>
      </c>
      <c r="DO23" s="197"/>
      <c r="DP23" s="197"/>
      <c r="DQ23" s="198">
        <f>IF(DO25="","",IF(DO25&lt;DS25,"●",IF(DO25&gt;DS25,"○",IF(DO25=DS25,"△"))))</f>
      </c>
      <c r="DR23" s="198"/>
      <c r="DS23" s="145"/>
      <c r="DT23" s="145"/>
      <c r="DU23" s="146"/>
      <c r="DV23" s="196">
        <v>18</v>
      </c>
      <c r="DW23" s="197"/>
      <c r="DX23" s="197"/>
      <c r="DY23" s="198">
        <f>IF(DW25="","",IF(DW25&lt;EA25,"●",IF(DW25&gt;EA25,"○",IF(DW25=EA25,"△"))))</f>
      </c>
      <c r="DZ23" s="198"/>
      <c r="EA23" s="145"/>
      <c r="EB23" s="145"/>
      <c r="EC23" s="146"/>
      <c r="ED23" s="231">
        <f>COUNTIF(CP23:EC24,"○")*1</f>
        <v>0</v>
      </c>
      <c r="EE23" s="235"/>
      <c r="EF23" s="235"/>
      <c r="EG23" s="231">
        <f>COUNTIF(CP23:EC24,"●")*1</f>
        <v>0</v>
      </c>
      <c r="EH23" s="231"/>
      <c r="EI23" s="231"/>
      <c r="EJ23" s="231">
        <f>COUNTIF(CP23:EC24,"△")*1</f>
        <v>0</v>
      </c>
      <c r="EK23" s="231"/>
      <c r="EL23" s="231"/>
      <c r="EM23" s="231">
        <f>COUNTIF(CP23:EC24,"○")*3+COUNTIF(CP23:EC24,"△")*1</f>
        <v>0</v>
      </c>
      <c r="EN23" s="231"/>
      <c r="EO23" s="231"/>
      <c r="EP23" s="236">
        <f>DG25+DO25+DW25+DK15+DK20</f>
        <v>0</v>
      </c>
      <c r="EQ23" s="236"/>
      <c r="ER23" s="236"/>
      <c r="ES23" s="231">
        <f>DK25+DS25+EA25+DG15+DG20</f>
        <v>0</v>
      </c>
      <c r="ET23" s="231"/>
      <c r="EU23" s="231"/>
      <c r="EV23" s="231">
        <f>EP23-ES23</f>
        <v>0</v>
      </c>
      <c r="EW23" s="231"/>
      <c r="EX23" s="231"/>
      <c r="EY23" s="231" t="e">
        <f>RANK(FG23,FG13:FG37)</f>
        <v>#N/A</v>
      </c>
      <c r="EZ23" s="231"/>
      <c r="FA23" s="231"/>
      <c r="FC23" s="265" t="s">
        <v>46</v>
      </c>
      <c r="FD23" s="222"/>
    </row>
    <row r="24" spans="2:160" ht="9" customHeight="1" thickBot="1">
      <c r="B24" s="147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203"/>
      <c r="P24" s="203"/>
      <c r="Q24" s="203"/>
      <c r="R24" s="203"/>
      <c r="S24" s="203"/>
      <c r="T24" s="203"/>
      <c r="U24" s="203"/>
      <c r="V24" s="203"/>
      <c r="W24" s="203"/>
      <c r="X24" s="203"/>
      <c r="Y24" s="203"/>
      <c r="Z24" s="203"/>
      <c r="AA24" s="203"/>
      <c r="AB24" s="203"/>
      <c r="AC24" s="203"/>
      <c r="AD24" s="203"/>
      <c r="AE24" s="188"/>
      <c r="AF24" s="188"/>
      <c r="AG24" s="188"/>
      <c r="AH24" s="188"/>
      <c r="AI24" s="188"/>
      <c r="AJ24" s="188"/>
      <c r="AK24" s="188"/>
      <c r="AL24" s="188"/>
      <c r="AM24" s="199"/>
      <c r="AN24" s="200"/>
      <c r="AO24" s="200"/>
      <c r="AP24" s="169"/>
      <c r="AQ24" s="169"/>
      <c r="AR24" s="57"/>
      <c r="AS24" s="57"/>
      <c r="AT24" s="160"/>
      <c r="AU24" s="199"/>
      <c r="AV24" s="200"/>
      <c r="AW24" s="200"/>
      <c r="AX24" s="169"/>
      <c r="AY24" s="169"/>
      <c r="AZ24" s="57"/>
      <c r="BA24" s="57"/>
      <c r="BB24" s="160"/>
      <c r="BC24" s="232"/>
      <c r="BD24" s="237"/>
      <c r="BE24" s="237"/>
      <c r="BF24" s="232"/>
      <c r="BG24" s="232"/>
      <c r="BH24" s="232"/>
      <c r="BI24" s="232"/>
      <c r="BJ24" s="232"/>
      <c r="BK24" s="232"/>
      <c r="BL24" s="232"/>
      <c r="BM24" s="232"/>
      <c r="BN24" s="232"/>
      <c r="BO24" s="238"/>
      <c r="BP24" s="238"/>
      <c r="BQ24" s="238"/>
      <c r="BR24" s="232"/>
      <c r="BS24" s="232"/>
      <c r="BT24" s="232"/>
      <c r="BU24" s="232"/>
      <c r="BV24" s="232"/>
      <c r="BW24" s="232"/>
      <c r="BX24" s="232"/>
      <c r="BY24" s="232"/>
      <c r="BZ24" s="232"/>
      <c r="CC24" s="147"/>
      <c r="CD24" s="148"/>
      <c r="CE24" s="148"/>
      <c r="CF24" s="148"/>
      <c r="CG24" s="148"/>
      <c r="CH24" s="148"/>
      <c r="CI24" s="148"/>
      <c r="CJ24" s="148"/>
      <c r="CK24" s="148"/>
      <c r="CL24" s="148"/>
      <c r="CM24" s="148"/>
      <c r="CN24" s="148"/>
      <c r="CO24" s="148"/>
      <c r="CP24" s="203"/>
      <c r="CQ24" s="203"/>
      <c r="CR24" s="203"/>
      <c r="CS24" s="203"/>
      <c r="CT24" s="203"/>
      <c r="CU24" s="203"/>
      <c r="CV24" s="203"/>
      <c r="CW24" s="203"/>
      <c r="CX24" s="203"/>
      <c r="CY24" s="203"/>
      <c r="CZ24" s="203"/>
      <c r="DA24" s="203"/>
      <c r="DB24" s="203"/>
      <c r="DC24" s="203"/>
      <c r="DD24" s="203"/>
      <c r="DE24" s="203"/>
      <c r="DF24" s="188"/>
      <c r="DG24" s="188"/>
      <c r="DH24" s="188"/>
      <c r="DI24" s="188"/>
      <c r="DJ24" s="188"/>
      <c r="DK24" s="188"/>
      <c r="DL24" s="188"/>
      <c r="DM24" s="188"/>
      <c r="DN24" s="199"/>
      <c r="DO24" s="200"/>
      <c r="DP24" s="200"/>
      <c r="DQ24" s="169"/>
      <c r="DR24" s="169"/>
      <c r="DS24" s="57"/>
      <c r="DT24" s="57"/>
      <c r="DU24" s="160"/>
      <c r="DV24" s="199"/>
      <c r="DW24" s="200"/>
      <c r="DX24" s="200"/>
      <c r="DY24" s="169"/>
      <c r="DZ24" s="169"/>
      <c r="EA24" s="57"/>
      <c r="EB24" s="57"/>
      <c r="EC24" s="160"/>
      <c r="ED24" s="232"/>
      <c r="EE24" s="237"/>
      <c r="EF24" s="237"/>
      <c r="EG24" s="232"/>
      <c r="EH24" s="232"/>
      <c r="EI24" s="232"/>
      <c r="EJ24" s="232"/>
      <c r="EK24" s="232"/>
      <c r="EL24" s="232"/>
      <c r="EM24" s="232"/>
      <c r="EN24" s="232"/>
      <c r="EO24" s="232"/>
      <c r="EP24" s="238"/>
      <c r="EQ24" s="238"/>
      <c r="ER24" s="238"/>
      <c r="ES24" s="232"/>
      <c r="ET24" s="232"/>
      <c r="EU24" s="232"/>
      <c r="EV24" s="232"/>
      <c r="EW24" s="232"/>
      <c r="EX24" s="232"/>
      <c r="EY24" s="232"/>
      <c r="EZ24" s="232"/>
      <c r="FA24" s="232"/>
      <c r="FC24" s="265" t="s">
        <v>47</v>
      </c>
      <c r="FD24" s="30"/>
    </row>
    <row r="25" spans="2:160" ht="9" customHeight="1" thickBot="1" thickTop="1">
      <c r="B25" s="161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91"/>
      <c r="P25" s="169">
        <f>IF(AJ15="","",AJ15)</f>
      </c>
      <c r="Q25" s="169"/>
      <c r="R25" s="169" t="s">
        <v>59</v>
      </c>
      <c r="S25" s="169"/>
      <c r="T25" s="169">
        <f>IF(AF15="","",AF15)</f>
      </c>
      <c r="U25" s="169"/>
      <c r="V25" s="56"/>
      <c r="W25" s="191"/>
      <c r="X25" s="169">
        <f>IF(AJ20="","",AJ20)</f>
      </c>
      <c r="Y25" s="169"/>
      <c r="Z25" s="169" t="s">
        <v>59</v>
      </c>
      <c r="AA25" s="169"/>
      <c r="AB25" s="169">
        <f>IF(AF20="","",AF20)</f>
      </c>
      <c r="AC25" s="169"/>
      <c r="AD25" s="56"/>
      <c r="AE25" s="188"/>
      <c r="AF25" s="188"/>
      <c r="AG25" s="188"/>
      <c r="AH25" s="188"/>
      <c r="AI25" s="188"/>
      <c r="AJ25" s="188"/>
      <c r="AK25" s="188"/>
      <c r="AL25" s="188"/>
      <c r="AM25" s="191"/>
      <c r="AN25" s="169"/>
      <c r="AO25" s="169"/>
      <c r="AP25" s="169" t="s">
        <v>59</v>
      </c>
      <c r="AQ25" s="169"/>
      <c r="AR25" s="169"/>
      <c r="AS25" s="169"/>
      <c r="AT25" s="202"/>
      <c r="AU25" s="191"/>
      <c r="AV25" s="169"/>
      <c r="AW25" s="169"/>
      <c r="AX25" s="169" t="s">
        <v>59</v>
      </c>
      <c r="AY25" s="169"/>
      <c r="AZ25" s="169"/>
      <c r="BA25" s="169"/>
      <c r="BB25" s="56"/>
      <c r="BC25" s="233"/>
      <c r="BD25" s="239"/>
      <c r="BE25" s="239"/>
      <c r="BF25" s="233"/>
      <c r="BG25" s="233"/>
      <c r="BH25" s="233"/>
      <c r="BI25" s="233"/>
      <c r="BJ25" s="233"/>
      <c r="BK25" s="233"/>
      <c r="BL25" s="233"/>
      <c r="BM25" s="233"/>
      <c r="BN25" s="233"/>
      <c r="BO25" s="240"/>
      <c r="BP25" s="240"/>
      <c r="BQ25" s="240"/>
      <c r="BR25" s="233"/>
      <c r="BS25" s="233"/>
      <c r="BT25" s="233"/>
      <c r="BU25" s="233"/>
      <c r="BV25" s="233"/>
      <c r="BW25" s="233"/>
      <c r="BX25" s="233"/>
      <c r="BY25" s="233"/>
      <c r="BZ25" s="233"/>
      <c r="CC25" s="161"/>
      <c r="CD25" s="162"/>
      <c r="CE25" s="162"/>
      <c r="CF25" s="162"/>
      <c r="CG25" s="162"/>
      <c r="CH25" s="162"/>
      <c r="CI25" s="162"/>
      <c r="CJ25" s="162"/>
      <c r="CK25" s="162"/>
      <c r="CL25" s="162"/>
      <c r="CM25" s="162"/>
      <c r="CN25" s="162"/>
      <c r="CO25" s="162"/>
      <c r="CP25" s="191"/>
      <c r="CQ25" s="169">
        <f>IF(DK15="","",DK15)</f>
      </c>
      <c r="CR25" s="169"/>
      <c r="CS25" s="169" t="s">
        <v>59</v>
      </c>
      <c r="CT25" s="169"/>
      <c r="CU25" s="169">
        <f>IF(DG15="","",DG15)</f>
      </c>
      <c r="CV25" s="169"/>
      <c r="CW25" s="56"/>
      <c r="CX25" s="191"/>
      <c r="CY25" s="169">
        <f>IF(DK20="","",DK20)</f>
      </c>
      <c r="CZ25" s="169"/>
      <c r="DA25" s="169" t="s">
        <v>59</v>
      </c>
      <c r="DB25" s="169"/>
      <c r="DC25" s="169">
        <f>IF(DG20="","",DG20)</f>
      </c>
      <c r="DD25" s="169"/>
      <c r="DE25" s="56"/>
      <c r="DF25" s="188"/>
      <c r="DG25" s="188"/>
      <c r="DH25" s="188"/>
      <c r="DI25" s="188"/>
      <c r="DJ25" s="188"/>
      <c r="DK25" s="188"/>
      <c r="DL25" s="188"/>
      <c r="DM25" s="188"/>
      <c r="DN25" s="191"/>
      <c r="DO25" s="169"/>
      <c r="DP25" s="169"/>
      <c r="DQ25" s="169" t="s">
        <v>59</v>
      </c>
      <c r="DR25" s="169"/>
      <c r="DS25" s="169"/>
      <c r="DT25" s="169"/>
      <c r="DU25" s="202"/>
      <c r="DV25" s="191"/>
      <c r="DW25" s="169"/>
      <c r="DX25" s="169"/>
      <c r="DY25" s="169" t="s">
        <v>59</v>
      </c>
      <c r="DZ25" s="169"/>
      <c r="EA25" s="169"/>
      <c r="EB25" s="169"/>
      <c r="EC25" s="56"/>
      <c r="ED25" s="233"/>
      <c r="EE25" s="239"/>
      <c r="EF25" s="239"/>
      <c r="EG25" s="233"/>
      <c r="EH25" s="233"/>
      <c r="EI25" s="233"/>
      <c r="EJ25" s="233"/>
      <c r="EK25" s="233"/>
      <c r="EL25" s="233"/>
      <c r="EM25" s="233"/>
      <c r="EN25" s="233"/>
      <c r="EO25" s="233"/>
      <c r="EP25" s="240"/>
      <c r="EQ25" s="240"/>
      <c r="ER25" s="240"/>
      <c r="ES25" s="233"/>
      <c r="ET25" s="233"/>
      <c r="EU25" s="233"/>
      <c r="EV25" s="233"/>
      <c r="EW25" s="233"/>
      <c r="EX25" s="233"/>
      <c r="EY25" s="233"/>
      <c r="EZ25" s="233"/>
      <c r="FA25" s="233"/>
      <c r="FC25" s="265" t="s">
        <v>48</v>
      </c>
      <c r="FD25" s="30"/>
    </row>
    <row r="26" spans="2:160" ht="9" customHeight="1" thickBot="1" thickTop="1">
      <c r="B26" s="161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91"/>
      <c r="P26" s="169"/>
      <c r="Q26" s="169"/>
      <c r="R26" s="169"/>
      <c r="S26" s="169"/>
      <c r="T26" s="169"/>
      <c r="U26" s="169"/>
      <c r="V26" s="56"/>
      <c r="W26" s="191"/>
      <c r="X26" s="169"/>
      <c r="Y26" s="169"/>
      <c r="Z26" s="169"/>
      <c r="AA26" s="169"/>
      <c r="AB26" s="169"/>
      <c r="AC26" s="169"/>
      <c r="AD26" s="56"/>
      <c r="AE26" s="188"/>
      <c r="AF26" s="188"/>
      <c r="AG26" s="188"/>
      <c r="AH26" s="188"/>
      <c r="AI26" s="188"/>
      <c r="AJ26" s="188"/>
      <c r="AK26" s="188"/>
      <c r="AL26" s="188"/>
      <c r="AM26" s="191"/>
      <c r="AN26" s="169"/>
      <c r="AO26" s="169"/>
      <c r="AP26" s="169"/>
      <c r="AQ26" s="169"/>
      <c r="AR26" s="169"/>
      <c r="AS26" s="169"/>
      <c r="AT26" s="202"/>
      <c r="AU26" s="191"/>
      <c r="AV26" s="169"/>
      <c r="AW26" s="169"/>
      <c r="AX26" s="169"/>
      <c r="AY26" s="169"/>
      <c r="AZ26" s="169"/>
      <c r="BA26" s="169"/>
      <c r="BB26" s="56"/>
      <c r="BC26" s="233"/>
      <c r="BD26" s="239"/>
      <c r="BE26" s="239"/>
      <c r="BF26" s="233"/>
      <c r="BG26" s="233"/>
      <c r="BH26" s="233"/>
      <c r="BI26" s="233"/>
      <c r="BJ26" s="233"/>
      <c r="BK26" s="233"/>
      <c r="BL26" s="233"/>
      <c r="BM26" s="233"/>
      <c r="BN26" s="233"/>
      <c r="BO26" s="240"/>
      <c r="BP26" s="240"/>
      <c r="BQ26" s="240"/>
      <c r="BR26" s="233"/>
      <c r="BS26" s="233"/>
      <c r="BT26" s="233"/>
      <c r="BU26" s="233"/>
      <c r="BV26" s="233"/>
      <c r="BW26" s="233"/>
      <c r="BX26" s="233"/>
      <c r="BY26" s="233"/>
      <c r="BZ26" s="233"/>
      <c r="CC26" s="161"/>
      <c r="CD26" s="162"/>
      <c r="CE26" s="162"/>
      <c r="CF26" s="162"/>
      <c r="CG26" s="162"/>
      <c r="CH26" s="162"/>
      <c r="CI26" s="162"/>
      <c r="CJ26" s="162"/>
      <c r="CK26" s="162"/>
      <c r="CL26" s="162"/>
      <c r="CM26" s="162"/>
      <c r="CN26" s="162"/>
      <c r="CO26" s="162"/>
      <c r="CP26" s="191"/>
      <c r="CQ26" s="169"/>
      <c r="CR26" s="169"/>
      <c r="CS26" s="169"/>
      <c r="CT26" s="169"/>
      <c r="CU26" s="169"/>
      <c r="CV26" s="169"/>
      <c r="CW26" s="56"/>
      <c r="CX26" s="191"/>
      <c r="CY26" s="169"/>
      <c r="CZ26" s="169"/>
      <c r="DA26" s="169"/>
      <c r="DB26" s="169"/>
      <c r="DC26" s="169"/>
      <c r="DD26" s="169"/>
      <c r="DE26" s="56"/>
      <c r="DF26" s="188"/>
      <c r="DG26" s="188"/>
      <c r="DH26" s="188"/>
      <c r="DI26" s="188"/>
      <c r="DJ26" s="188"/>
      <c r="DK26" s="188"/>
      <c r="DL26" s="188"/>
      <c r="DM26" s="188"/>
      <c r="DN26" s="191"/>
      <c r="DO26" s="169"/>
      <c r="DP26" s="169"/>
      <c r="DQ26" s="169"/>
      <c r="DR26" s="169"/>
      <c r="DS26" s="169"/>
      <c r="DT26" s="169"/>
      <c r="DU26" s="202"/>
      <c r="DV26" s="191"/>
      <c r="DW26" s="169"/>
      <c r="DX26" s="169"/>
      <c r="DY26" s="169"/>
      <c r="DZ26" s="169"/>
      <c r="EA26" s="169"/>
      <c r="EB26" s="169"/>
      <c r="EC26" s="56"/>
      <c r="ED26" s="233"/>
      <c r="EE26" s="239"/>
      <c r="EF26" s="239"/>
      <c r="EG26" s="233"/>
      <c r="EH26" s="233"/>
      <c r="EI26" s="233"/>
      <c r="EJ26" s="233"/>
      <c r="EK26" s="233"/>
      <c r="EL26" s="233"/>
      <c r="EM26" s="233"/>
      <c r="EN26" s="233"/>
      <c r="EO26" s="233"/>
      <c r="EP26" s="240"/>
      <c r="EQ26" s="240"/>
      <c r="ER26" s="240"/>
      <c r="ES26" s="233"/>
      <c r="ET26" s="233"/>
      <c r="EU26" s="233"/>
      <c r="EV26" s="233"/>
      <c r="EW26" s="233"/>
      <c r="EX26" s="233"/>
      <c r="EY26" s="233"/>
      <c r="EZ26" s="233"/>
      <c r="FA26" s="233"/>
      <c r="FC26" s="265" t="s">
        <v>49</v>
      </c>
      <c r="FD26" s="30"/>
    </row>
    <row r="27" spans="2:160" ht="9" customHeight="1" thickTop="1">
      <c r="B27" s="161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92"/>
      <c r="P27" s="177"/>
      <c r="Q27" s="177"/>
      <c r="R27" s="177"/>
      <c r="S27" s="177"/>
      <c r="T27" s="177"/>
      <c r="U27" s="177"/>
      <c r="V27" s="178"/>
      <c r="W27" s="192"/>
      <c r="X27" s="177"/>
      <c r="Y27" s="177"/>
      <c r="Z27" s="177"/>
      <c r="AA27" s="177"/>
      <c r="AB27" s="177"/>
      <c r="AC27" s="177"/>
      <c r="AD27" s="178"/>
      <c r="AE27" s="193"/>
      <c r="AF27" s="193"/>
      <c r="AG27" s="193"/>
      <c r="AH27" s="193"/>
      <c r="AI27" s="193"/>
      <c r="AJ27" s="193"/>
      <c r="AK27" s="193"/>
      <c r="AL27" s="193"/>
      <c r="AM27" s="192"/>
      <c r="AN27" s="177"/>
      <c r="AO27" s="177"/>
      <c r="AP27" s="177"/>
      <c r="AQ27" s="177"/>
      <c r="AR27" s="177"/>
      <c r="AS27" s="177"/>
      <c r="AT27" s="204"/>
      <c r="AU27" s="192"/>
      <c r="AV27" s="177"/>
      <c r="AW27" s="177"/>
      <c r="AX27" s="177"/>
      <c r="AY27" s="177"/>
      <c r="AZ27" s="177"/>
      <c r="BA27" s="177"/>
      <c r="BB27" s="178"/>
      <c r="BC27" s="234"/>
      <c r="BD27" s="241"/>
      <c r="BE27" s="241"/>
      <c r="BF27" s="234"/>
      <c r="BG27" s="234"/>
      <c r="BH27" s="234"/>
      <c r="BI27" s="234"/>
      <c r="BJ27" s="234"/>
      <c r="BK27" s="234"/>
      <c r="BL27" s="234"/>
      <c r="BM27" s="234"/>
      <c r="BN27" s="234"/>
      <c r="BO27" s="242"/>
      <c r="BP27" s="242"/>
      <c r="BQ27" s="242"/>
      <c r="BR27" s="234"/>
      <c r="BS27" s="234"/>
      <c r="BT27" s="234"/>
      <c r="BU27" s="234"/>
      <c r="BV27" s="234"/>
      <c r="BW27" s="234"/>
      <c r="BX27" s="234"/>
      <c r="BY27" s="234"/>
      <c r="BZ27" s="234"/>
      <c r="CC27" s="161"/>
      <c r="CD27" s="162"/>
      <c r="CE27" s="162"/>
      <c r="CF27" s="162"/>
      <c r="CG27" s="162"/>
      <c r="CH27" s="162"/>
      <c r="CI27" s="162"/>
      <c r="CJ27" s="162"/>
      <c r="CK27" s="162"/>
      <c r="CL27" s="162"/>
      <c r="CM27" s="162"/>
      <c r="CN27" s="162"/>
      <c r="CO27" s="162"/>
      <c r="CP27" s="192"/>
      <c r="CQ27" s="177"/>
      <c r="CR27" s="177"/>
      <c r="CS27" s="177"/>
      <c r="CT27" s="177"/>
      <c r="CU27" s="177"/>
      <c r="CV27" s="177"/>
      <c r="CW27" s="178"/>
      <c r="CX27" s="192"/>
      <c r="CY27" s="177"/>
      <c r="CZ27" s="177"/>
      <c r="DA27" s="177"/>
      <c r="DB27" s="177"/>
      <c r="DC27" s="177"/>
      <c r="DD27" s="177"/>
      <c r="DE27" s="178"/>
      <c r="DF27" s="193"/>
      <c r="DG27" s="193"/>
      <c r="DH27" s="193"/>
      <c r="DI27" s="193"/>
      <c r="DJ27" s="193"/>
      <c r="DK27" s="193"/>
      <c r="DL27" s="193"/>
      <c r="DM27" s="193"/>
      <c r="DN27" s="192"/>
      <c r="DO27" s="177"/>
      <c r="DP27" s="177"/>
      <c r="DQ27" s="177"/>
      <c r="DR27" s="177"/>
      <c r="DS27" s="177"/>
      <c r="DT27" s="177"/>
      <c r="DU27" s="204"/>
      <c r="DV27" s="192"/>
      <c r="DW27" s="177"/>
      <c r="DX27" s="177"/>
      <c r="DY27" s="177"/>
      <c r="DZ27" s="177"/>
      <c r="EA27" s="177"/>
      <c r="EB27" s="177"/>
      <c r="EC27" s="178"/>
      <c r="ED27" s="234"/>
      <c r="EE27" s="241"/>
      <c r="EF27" s="241"/>
      <c r="EG27" s="234"/>
      <c r="EH27" s="234"/>
      <c r="EI27" s="234"/>
      <c r="EJ27" s="234"/>
      <c r="EK27" s="234"/>
      <c r="EL27" s="234"/>
      <c r="EM27" s="234"/>
      <c r="EN27" s="234"/>
      <c r="EO27" s="234"/>
      <c r="EP27" s="242"/>
      <c r="EQ27" s="242"/>
      <c r="ER27" s="242"/>
      <c r="ES27" s="234"/>
      <c r="ET27" s="234"/>
      <c r="EU27" s="234"/>
      <c r="EV27" s="234"/>
      <c r="EW27" s="234"/>
      <c r="EX27" s="234"/>
      <c r="EY27" s="234"/>
      <c r="EZ27" s="234"/>
      <c r="FA27" s="234"/>
      <c r="FC27" s="265" t="s">
        <v>20</v>
      </c>
      <c r="FD27" s="221"/>
    </row>
    <row r="28" spans="2:160" ht="9" customHeight="1">
      <c r="B28" s="127" t="s">
        <v>41</v>
      </c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84">
        <f>IF(P30="","",IF(P30&lt;T30,"●",IF(P30&gt;T30,"○",IF(P30=T30,"△"))))</f>
      </c>
      <c r="P28" s="184"/>
      <c r="Q28" s="184"/>
      <c r="R28" s="184"/>
      <c r="S28" s="184"/>
      <c r="T28" s="184"/>
      <c r="U28" s="184"/>
      <c r="V28" s="184"/>
      <c r="W28" s="184">
        <f>IF(X30="","",IF(X30&lt;AB30,"●",IF(X30&gt;AB30,"○",IF(X30=AB30,"△"))))</f>
      </c>
      <c r="X28" s="184"/>
      <c r="Y28" s="184"/>
      <c r="Z28" s="184"/>
      <c r="AA28" s="184"/>
      <c r="AB28" s="184"/>
      <c r="AC28" s="184"/>
      <c r="AD28" s="184"/>
      <c r="AE28" s="184">
        <f>IF(AF30="","",IF(AF30&lt;AJ30,"●",IF(AF30&gt;AJ30,"○",IF(AF30=AJ30,"△"))))</f>
      </c>
      <c r="AF28" s="184"/>
      <c r="AG28" s="184"/>
      <c r="AH28" s="184"/>
      <c r="AI28" s="184"/>
      <c r="AJ28" s="184"/>
      <c r="AK28" s="184"/>
      <c r="AL28" s="184"/>
      <c r="AM28" s="188"/>
      <c r="AN28" s="189"/>
      <c r="AO28" s="189"/>
      <c r="AP28" s="189"/>
      <c r="AQ28" s="189"/>
      <c r="AR28" s="189"/>
      <c r="AS28" s="189"/>
      <c r="AT28" s="190"/>
      <c r="AU28" s="196">
        <v>5</v>
      </c>
      <c r="AV28" s="197"/>
      <c r="AW28" s="197"/>
      <c r="AX28" s="198">
        <f>IF(AV30="","",IF(AV30&lt;AZ30,"●",IF(AV30&gt;AZ30,"○",IF(AV30=AZ30,"△"))))</f>
      </c>
      <c r="AY28" s="198"/>
      <c r="AZ28" s="145"/>
      <c r="BA28" s="145"/>
      <c r="BB28" s="146"/>
      <c r="BC28" s="231">
        <f>COUNTIF(O28:BB29,"○")*1</f>
        <v>0</v>
      </c>
      <c r="BD28" s="235"/>
      <c r="BE28" s="235"/>
      <c r="BF28" s="231">
        <f>COUNTIF(O28:BB29,"●")*1</f>
        <v>0</v>
      </c>
      <c r="BG28" s="231"/>
      <c r="BH28" s="231"/>
      <c r="BI28" s="231">
        <f>COUNTIF(O28:BB29,"△")*1</f>
        <v>0</v>
      </c>
      <c r="BJ28" s="231"/>
      <c r="BK28" s="231"/>
      <c r="BL28" s="231">
        <f>COUNTIF(O28:BB29,"○")*3+COUNTIF(O28:BB29,"△")*1</f>
        <v>0</v>
      </c>
      <c r="BM28" s="231"/>
      <c r="BN28" s="231"/>
      <c r="BO28" s="236">
        <f>AN30+AV30+AR15+AR20+AR25</f>
        <v>0</v>
      </c>
      <c r="BP28" s="236"/>
      <c r="BQ28" s="236"/>
      <c r="BR28" s="231">
        <f>AN15+AN20+AN25+AR30+AZ30</f>
        <v>0</v>
      </c>
      <c r="BS28" s="231"/>
      <c r="BT28" s="231"/>
      <c r="BU28" s="231">
        <f>BO28-BR28</f>
        <v>0</v>
      </c>
      <c r="BV28" s="231"/>
      <c r="BW28" s="231"/>
      <c r="BX28" s="231" t="e">
        <f>RANK(CF28,CF13:CF37)</f>
        <v>#N/A</v>
      </c>
      <c r="BY28" s="231"/>
      <c r="BZ28" s="231"/>
      <c r="CC28" s="127" t="s">
        <v>24</v>
      </c>
      <c r="CD28" s="133"/>
      <c r="CE28" s="133"/>
      <c r="CF28" s="133"/>
      <c r="CG28" s="133"/>
      <c r="CH28" s="133"/>
      <c r="CI28" s="133"/>
      <c r="CJ28" s="133"/>
      <c r="CK28" s="133"/>
      <c r="CL28" s="133"/>
      <c r="CM28" s="133"/>
      <c r="CN28" s="133"/>
      <c r="CO28" s="133"/>
      <c r="CP28" s="184">
        <f>IF(CQ30="","",IF(CQ30&lt;CU30,"●",IF(CQ30&gt;CU30,"○",IF(CQ30=CU30,"△"))))</f>
      </c>
      <c r="CQ28" s="184"/>
      <c r="CR28" s="184"/>
      <c r="CS28" s="184"/>
      <c r="CT28" s="184"/>
      <c r="CU28" s="184"/>
      <c r="CV28" s="184"/>
      <c r="CW28" s="184"/>
      <c r="CX28" s="184">
        <f>IF(CY30="","",IF(CY30&lt;DC30,"●",IF(CY30&gt;DC30,"○",IF(CY30=DC30,"△"))))</f>
      </c>
      <c r="CY28" s="184"/>
      <c r="CZ28" s="184"/>
      <c r="DA28" s="184"/>
      <c r="DB28" s="184"/>
      <c r="DC28" s="184"/>
      <c r="DD28" s="184"/>
      <c r="DE28" s="184"/>
      <c r="DF28" s="184">
        <f>IF(DG30="","",IF(DG30&lt;DK30,"●",IF(DG30&gt;DK30,"○",IF(DG30=DK30,"△"))))</f>
      </c>
      <c r="DG28" s="184"/>
      <c r="DH28" s="184"/>
      <c r="DI28" s="184"/>
      <c r="DJ28" s="184"/>
      <c r="DK28" s="184"/>
      <c r="DL28" s="184"/>
      <c r="DM28" s="184"/>
      <c r="DN28" s="188"/>
      <c r="DO28" s="189"/>
      <c r="DP28" s="189"/>
      <c r="DQ28" s="189"/>
      <c r="DR28" s="189"/>
      <c r="DS28" s="189"/>
      <c r="DT28" s="189"/>
      <c r="DU28" s="190"/>
      <c r="DV28" s="196">
        <v>15</v>
      </c>
      <c r="DW28" s="197"/>
      <c r="DX28" s="197"/>
      <c r="DY28" s="198">
        <f>IF(DW30="","",IF(DW30&lt;EA30,"●",IF(DW30&gt;EA30,"○",IF(DW30=EA30,"△"))))</f>
      </c>
      <c r="DZ28" s="198"/>
      <c r="EA28" s="145"/>
      <c r="EB28" s="145"/>
      <c r="EC28" s="146"/>
      <c r="ED28" s="231">
        <f>COUNTIF(CP28:EC29,"○")*1</f>
        <v>0</v>
      </c>
      <c r="EE28" s="235"/>
      <c r="EF28" s="235"/>
      <c r="EG28" s="231">
        <f>COUNTIF(CP28:EC29,"●")*1</f>
        <v>0</v>
      </c>
      <c r="EH28" s="231"/>
      <c r="EI28" s="231"/>
      <c r="EJ28" s="231">
        <f>COUNTIF(CP28:EC29,"△")*1</f>
        <v>0</v>
      </c>
      <c r="EK28" s="231"/>
      <c r="EL28" s="231"/>
      <c r="EM28" s="231">
        <f>COUNTIF(CP28:EC29,"○")*3+COUNTIF(CP28:EC29,"△")*1</f>
        <v>0</v>
      </c>
      <c r="EN28" s="231"/>
      <c r="EO28" s="231"/>
      <c r="EP28" s="236">
        <f>DO30+DW30+DS15+DS20+DS25</f>
        <v>0</v>
      </c>
      <c r="EQ28" s="236"/>
      <c r="ER28" s="236"/>
      <c r="ES28" s="231">
        <f>DO15+DO20+DO25+DS30+EA30</f>
        <v>0</v>
      </c>
      <c r="ET28" s="231"/>
      <c r="EU28" s="231"/>
      <c r="EV28" s="231">
        <f>EP28-ES28</f>
        <v>0</v>
      </c>
      <c r="EW28" s="231"/>
      <c r="EX28" s="231"/>
      <c r="EY28" s="231" t="e">
        <f>RANK(FG28,FG13:FG37)</f>
        <v>#N/A</v>
      </c>
      <c r="EZ28" s="231"/>
      <c r="FA28" s="231"/>
      <c r="FC28" s="265" t="s">
        <v>27</v>
      </c>
      <c r="FD28" s="222"/>
    </row>
    <row r="29" spans="2:160" ht="9" customHeight="1" thickBot="1">
      <c r="B29" s="147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  <c r="AH29" s="184"/>
      <c r="AI29" s="184"/>
      <c r="AJ29" s="184"/>
      <c r="AK29" s="184"/>
      <c r="AL29" s="184"/>
      <c r="AM29" s="188"/>
      <c r="AN29" s="189"/>
      <c r="AO29" s="189"/>
      <c r="AP29" s="189"/>
      <c r="AQ29" s="189"/>
      <c r="AR29" s="189"/>
      <c r="AS29" s="189"/>
      <c r="AT29" s="190"/>
      <c r="AU29" s="199"/>
      <c r="AV29" s="200"/>
      <c r="AW29" s="200"/>
      <c r="AX29" s="169"/>
      <c r="AY29" s="169"/>
      <c r="AZ29" s="57"/>
      <c r="BA29" s="57"/>
      <c r="BB29" s="160"/>
      <c r="BC29" s="232"/>
      <c r="BD29" s="237"/>
      <c r="BE29" s="237"/>
      <c r="BF29" s="232"/>
      <c r="BG29" s="232"/>
      <c r="BH29" s="232"/>
      <c r="BI29" s="232"/>
      <c r="BJ29" s="232"/>
      <c r="BK29" s="232"/>
      <c r="BL29" s="232"/>
      <c r="BM29" s="232"/>
      <c r="BN29" s="232"/>
      <c r="BO29" s="238"/>
      <c r="BP29" s="238"/>
      <c r="BQ29" s="238"/>
      <c r="BR29" s="232"/>
      <c r="BS29" s="232"/>
      <c r="BT29" s="232"/>
      <c r="BU29" s="232"/>
      <c r="BV29" s="232"/>
      <c r="BW29" s="232"/>
      <c r="BX29" s="232"/>
      <c r="BY29" s="232"/>
      <c r="BZ29" s="232"/>
      <c r="CC29" s="147"/>
      <c r="CD29" s="148"/>
      <c r="CE29" s="148"/>
      <c r="CF29" s="148"/>
      <c r="CG29" s="148"/>
      <c r="CH29" s="148"/>
      <c r="CI29" s="148"/>
      <c r="CJ29" s="148"/>
      <c r="CK29" s="148"/>
      <c r="CL29" s="148"/>
      <c r="CM29" s="148"/>
      <c r="CN29" s="148"/>
      <c r="CO29" s="148"/>
      <c r="CP29" s="184"/>
      <c r="CQ29" s="184"/>
      <c r="CR29" s="184"/>
      <c r="CS29" s="184"/>
      <c r="CT29" s="184"/>
      <c r="CU29" s="184"/>
      <c r="CV29" s="184"/>
      <c r="CW29" s="184"/>
      <c r="CX29" s="184"/>
      <c r="CY29" s="184"/>
      <c r="CZ29" s="184"/>
      <c r="DA29" s="184"/>
      <c r="DB29" s="184"/>
      <c r="DC29" s="184"/>
      <c r="DD29" s="184"/>
      <c r="DE29" s="184"/>
      <c r="DF29" s="184"/>
      <c r="DG29" s="184"/>
      <c r="DH29" s="184"/>
      <c r="DI29" s="184"/>
      <c r="DJ29" s="184"/>
      <c r="DK29" s="184"/>
      <c r="DL29" s="184"/>
      <c r="DM29" s="184"/>
      <c r="DN29" s="188"/>
      <c r="DO29" s="189"/>
      <c r="DP29" s="189"/>
      <c r="DQ29" s="189"/>
      <c r="DR29" s="189"/>
      <c r="DS29" s="189"/>
      <c r="DT29" s="189"/>
      <c r="DU29" s="190"/>
      <c r="DV29" s="199"/>
      <c r="DW29" s="200"/>
      <c r="DX29" s="200"/>
      <c r="DY29" s="169"/>
      <c r="DZ29" s="169"/>
      <c r="EA29" s="57"/>
      <c r="EB29" s="57"/>
      <c r="EC29" s="160"/>
      <c r="ED29" s="232"/>
      <c r="EE29" s="237"/>
      <c r="EF29" s="237"/>
      <c r="EG29" s="232"/>
      <c r="EH29" s="232"/>
      <c r="EI29" s="232"/>
      <c r="EJ29" s="232"/>
      <c r="EK29" s="232"/>
      <c r="EL29" s="232"/>
      <c r="EM29" s="232"/>
      <c r="EN29" s="232"/>
      <c r="EO29" s="232"/>
      <c r="EP29" s="238"/>
      <c r="EQ29" s="238"/>
      <c r="ER29" s="238"/>
      <c r="ES29" s="232"/>
      <c r="ET29" s="232"/>
      <c r="EU29" s="232"/>
      <c r="EV29" s="232"/>
      <c r="EW29" s="232"/>
      <c r="EX29" s="232"/>
      <c r="EY29" s="232"/>
      <c r="EZ29" s="232"/>
      <c r="FA29" s="232"/>
      <c r="FC29" s="265" t="s">
        <v>28</v>
      </c>
      <c r="FD29" s="222"/>
    </row>
    <row r="30" spans="2:160" ht="9" customHeight="1" thickBot="1" thickTop="1">
      <c r="B30" s="161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91"/>
      <c r="P30" s="169">
        <f>IF(AR15="","",AR15)</f>
      </c>
      <c r="Q30" s="169"/>
      <c r="R30" s="169" t="s">
        <v>59</v>
      </c>
      <c r="S30" s="169"/>
      <c r="T30" s="169">
        <f>IF(AN15="","",AN15)</f>
      </c>
      <c r="U30" s="169"/>
      <c r="V30" s="56"/>
      <c r="W30" s="191"/>
      <c r="X30" s="169">
        <f>IF(AR20="","",AR20)</f>
      </c>
      <c r="Y30" s="169"/>
      <c r="Z30" s="169" t="s">
        <v>59</v>
      </c>
      <c r="AA30" s="169"/>
      <c r="AB30" s="169">
        <f>IF(AN20="","",AN20)</f>
      </c>
      <c r="AC30" s="169"/>
      <c r="AD30" s="56"/>
      <c r="AE30" s="191"/>
      <c r="AF30" s="169">
        <f>IF(AR25="","",AR25)</f>
      </c>
      <c r="AG30" s="169"/>
      <c r="AH30" s="169" t="s">
        <v>59</v>
      </c>
      <c r="AI30" s="169"/>
      <c r="AJ30" s="169">
        <f>IF(AN25="","",AN25)</f>
      </c>
      <c r="AK30" s="169"/>
      <c r="AL30" s="56"/>
      <c r="AM30" s="188"/>
      <c r="AN30" s="189"/>
      <c r="AO30" s="189"/>
      <c r="AP30" s="189"/>
      <c r="AQ30" s="189"/>
      <c r="AR30" s="189"/>
      <c r="AS30" s="189"/>
      <c r="AT30" s="190"/>
      <c r="AU30" s="191"/>
      <c r="AV30" s="169"/>
      <c r="AW30" s="169"/>
      <c r="AX30" s="169" t="s">
        <v>59</v>
      </c>
      <c r="AY30" s="169"/>
      <c r="AZ30" s="169"/>
      <c r="BA30" s="169"/>
      <c r="BB30" s="56"/>
      <c r="BC30" s="233"/>
      <c r="BD30" s="239"/>
      <c r="BE30" s="239"/>
      <c r="BF30" s="233"/>
      <c r="BG30" s="233"/>
      <c r="BH30" s="233"/>
      <c r="BI30" s="233"/>
      <c r="BJ30" s="233"/>
      <c r="BK30" s="233"/>
      <c r="BL30" s="233"/>
      <c r="BM30" s="233"/>
      <c r="BN30" s="233"/>
      <c r="BO30" s="240"/>
      <c r="BP30" s="240"/>
      <c r="BQ30" s="240"/>
      <c r="BR30" s="233"/>
      <c r="BS30" s="233"/>
      <c r="BT30" s="233"/>
      <c r="BU30" s="233"/>
      <c r="BV30" s="233"/>
      <c r="BW30" s="233"/>
      <c r="BX30" s="233"/>
      <c r="BY30" s="233"/>
      <c r="BZ30" s="233"/>
      <c r="CC30" s="161"/>
      <c r="CD30" s="162"/>
      <c r="CE30" s="162"/>
      <c r="CF30" s="162"/>
      <c r="CG30" s="162"/>
      <c r="CH30" s="162"/>
      <c r="CI30" s="162"/>
      <c r="CJ30" s="162"/>
      <c r="CK30" s="162"/>
      <c r="CL30" s="162"/>
      <c r="CM30" s="162"/>
      <c r="CN30" s="162"/>
      <c r="CO30" s="162"/>
      <c r="CP30" s="191"/>
      <c r="CQ30" s="169">
        <f>IF(DS15="","",DS15)</f>
      </c>
      <c r="CR30" s="169"/>
      <c r="CS30" s="169" t="s">
        <v>59</v>
      </c>
      <c r="CT30" s="169"/>
      <c r="CU30" s="169">
        <f>IF(DO15="","",DO15)</f>
      </c>
      <c r="CV30" s="169"/>
      <c r="CW30" s="56"/>
      <c r="CX30" s="191"/>
      <c r="CY30" s="169">
        <f>IF(DS20="","",DS20)</f>
      </c>
      <c r="CZ30" s="169"/>
      <c r="DA30" s="169" t="s">
        <v>59</v>
      </c>
      <c r="DB30" s="169"/>
      <c r="DC30" s="169">
        <f>IF(DO20="","",DO20)</f>
      </c>
      <c r="DD30" s="169"/>
      <c r="DE30" s="56"/>
      <c r="DF30" s="191"/>
      <c r="DG30" s="169">
        <f>IF(DS25="","",DS25)</f>
      </c>
      <c r="DH30" s="169"/>
      <c r="DI30" s="169" t="s">
        <v>59</v>
      </c>
      <c r="DJ30" s="169"/>
      <c r="DK30" s="169">
        <f>IF(DO25="","",DO25)</f>
      </c>
      <c r="DL30" s="169"/>
      <c r="DM30" s="56"/>
      <c r="DN30" s="188"/>
      <c r="DO30" s="189"/>
      <c r="DP30" s="189"/>
      <c r="DQ30" s="189"/>
      <c r="DR30" s="189"/>
      <c r="DS30" s="189"/>
      <c r="DT30" s="189"/>
      <c r="DU30" s="190"/>
      <c r="DV30" s="191"/>
      <c r="DW30" s="169"/>
      <c r="DX30" s="169"/>
      <c r="DY30" s="169" t="s">
        <v>59</v>
      </c>
      <c r="DZ30" s="169"/>
      <c r="EA30" s="169"/>
      <c r="EB30" s="169"/>
      <c r="EC30" s="56"/>
      <c r="ED30" s="233"/>
      <c r="EE30" s="239"/>
      <c r="EF30" s="239"/>
      <c r="EG30" s="233"/>
      <c r="EH30" s="233"/>
      <c r="EI30" s="233"/>
      <c r="EJ30" s="233"/>
      <c r="EK30" s="233"/>
      <c r="EL30" s="233"/>
      <c r="EM30" s="233"/>
      <c r="EN30" s="233"/>
      <c r="EO30" s="233"/>
      <c r="EP30" s="240"/>
      <c r="EQ30" s="240"/>
      <c r="ER30" s="240"/>
      <c r="ES30" s="233"/>
      <c r="ET30" s="233"/>
      <c r="EU30" s="233"/>
      <c r="EV30" s="233"/>
      <c r="EW30" s="233"/>
      <c r="EX30" s="233"/>
      <c r="EY30" s="233"/>
      <c r="EZ30" s="233"/>
      <c r="FA30" s="233"/>
      <c r="FC30" s="265" t="s">
        <v>40</v>
      </c>
      <c r="FD30" s="223"/>
    </row>
    <row r="31" spans="2:160" ht="9" customHeight="1" thickBot="1" thickTop="1">
      <c r="B31" s="161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91"/>
      <c r="P31" s="169"/>
      <c r="Q31" s="169"/>
      <c r="R31" s="169"/>
      <c r="S31" s="169"/>
      <c r="T31" s="169"/>
      <c r="U31" s="169"/>
      <c r="V31" s="56"/>
      <c r="W31" s="191"/>
      <c r="X31" s="169"/>
      <c r="Y31" s="169"/>
      <c r="Z31" s="169"/>
      <c r="AA31" s="169"/>
      <c r="AB31" s="169"/>
      <c r="AC31" s="169"/>
      <c r="AD31" s="56"/>
      <c r="AE31" s="191"/>
      <c r="AF31" s="169"/>
      <c r="AG31" s="169"/>
      <c r="AH31" s="169"/>
      <c r="AI31" s="169"/>
      <c r="AJ31" s="169"/>
      <c r="AK31" s="169"/>
      <c r="AL31" s="56"/>
      <c r="AM31" s="188"/>
      <c r="AN31" s="189"/>
      <c r="AO31" s="189"/>
      <c r="AP31" s="189"/>
      <c r="AQ31" s="189"/>
      <c r="AR31" s="189"/>
      <c r="AS31" s="189"/>
      <c r="AT31" s="190"/>
      <c r="AU31" s="191"/>
      <c r="AV31" s="169"/>
      <c r="AW31" s="169"/>
      <c r="AX31" s="169"/>
      <c r="AY31" s="169"/>
      <c r="AZ31" s="169"/>
      <c r="BA31" s="169"/>
      <c r="BB31" s="56"/>
      <c r="BC31" s="233"/>
      <c r="BD31" s="239"/>
      <c r="BE31" s="239"/>
      <c r="BF31" s="233"/>
      <c r="BG31" s="233"/>
      <c r="BH31" s="233"/>
      <c r="BI31" s="233"/>
      <c r="BJ31" s="233"/>
      <c r="BK31" s="233"/>
      <c r="BL31" s="233"/>
      <c r="BM31" s="233"/>
      <c r="BN31" s="233"/>
      <c r="BO31" s="240"/>
      <c r="BP31" s="240"/>
      <c r="BQ31" s="240"/>
      <c r="BR31" s="233"/>
      <c r="BS31" s="233"/>
      <c r="BT31" s="233"/>
      <c r="BU31" s="233"/>
      <c r="BV31" s="233"/>
      <c r="BW31" s="233"/>
      <c r="BX31" s="233"/>
      <c r="BY31" s="233"/>
      <c r="BZ31" s="233"/>
      <c r="CC31" s="161"/>
      <c r="CD31" s="162"/>
      <c r="CE31" s="162"/>
      <c r="CF31" s="162"/>
      <c r="CG31" s="162"/>
      <c r="CH31" s="162"/>
      <c r="CI31" s="162"/>
      <c r="CJ31" s="162"/>
      <c r="CK31" s="162"/>
      <c r="CL31" s="162"/>
      <c r="CM31" s="162"/>
      <c r="CN31" s="162"/>
      <c r="CO31" s="162"/>
      <c r="CP31" s="191"/>
      <c r="CQ31" s="169"/>
      <c r="CR31" s="169"/>
      <c r="CS31" s="169"/>
      <c r="CT31" s="169"/>
      <c r="CU31" s="169"/>
      <c r="CV31" s="169"/>
      <c r="CW31" s="56"/>
      <c r="CX31" s="191"/>
      <c r="CY31" s="169"/>
      <c r="CZ31" s="169"/>
      <c r="DA31" s="169"/>
      <c r="DB31" s="169"/>
      <c r="DC31" s="169"/>
      <c r="DD31" s="169"/>
      <c r="DE31" s="56"/>
      <c r="DF31" s="191"/>
      <c r="DG31" s="169"/>
      <c r="DH31" s="169"/>
      <c r="DI31" s="169"/>
      <c r="DJ31" s="169"/>
      <c r="DK31" s="169"/>
      <c r="DL31" s="169"/>
      <c r="DM31" s="56"/>
      <c r="DN31" s="188"/>
      <c r="DO31" s="189"/>
      <c r="DP31" s="189"/>
      <c r="DQ31" s="189"/>
      <c r="DR31" s="189"/>
      <c r="DS31" s="189"/>
      <c r="DT31" s="189"/>
      <c r="DU31" s="190"/>
      <c r="DV31" s="191"/>
      <c r="DW31" s="169"/>
      <c r="DX31" s="169"/>
      <c r="DY31" s="169"/>
      <c r="DZ31" s="169"/>
      <c r="EA31" s="169"/>
      <c r="EB31" s="169"/>
      <c r="EC31" s="56"/>
      <c r="ED31" s="233"/>
      <c r="EE31" s="239"/>
      <c r="EF31" s="239"/>
      <c r="EG31" s="233"/>
      <c r="EH31" s="233"/>
      <c r="EI31" s="233"/>
      <c r="EJ31" s="233"/>
      <c r="EK31" s="233"/>
      <c r="EL31" s="233"/>
      <c r="EM31" s="233"/>
      <c r="EN31" s="233"/>
      <c r="EO31" s="233"/>
      <c r="EP31" s="240"/>
      <c r="EQ31" s="240"/>
      <c r="ER31" s="240"/>
      <c r="ES31" s="233"/>
      <c r="ET31" s="233"/>
      <c r="EU31" s="233"/>
      <c r="EV31" s="233"/>
      <c r="EW31" s="233"/>
      <c r="EX31" s="233"/>
      <c r="EY31" s="233"/>
      <c r="EZ31" s="233"/>
      <c r="FA31" s="233"/>
      <c r="FC31" s="265" t="s">
        <v>41</v>
      </c>
      <c r="FD31" s="219"/>
    </row>
    <row r="32" spans="2:160" ht="9" customHeight="1" thickTop="1">
      <c r="B32" s="161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92"/>
      <c r="P32" s="177"/>
      <c r="Q32" s="177"/>
      <c r="R32" s="177"/>
      <c r="S32" s="177"/>
      <c r="T32" s="177"/>
      <c r="U32" s="177"/>
      <c r="V32" s="178"/>
      <c r="W32" s="192"/>
      <c r="X32" s="177"/>
      <c r="Y32" s="177"/>
      <c r="Z32" s="177"/>
      <c r="AA32" s="177"/>
      <c r="AB32" s="177"/>
      <c r="AC32" s="177"/>
      <c r="AD32" s="178"/>
      <c r="AE32" s="192"/>
      <c r="AF32" s="177"/>
      <c r="AG32" s="177"/>
      <c r="AH32" s="177"/>
      <c r="AI32" s="177"/>
      <c r="AJ32" s="177"/>
      <c r="AK32" s="177"/>
      <c r="AL32" s="178"/>
      <c r="AM32" s="193"/>
      <c r="AN32" s="194"/>
      <c r="AO32" s="194"/>
      <c r="AP32" s="194"/>
      <c r="AQ32" s="194"/>
      <c r="AR32" s="194"/>
      <c r="AS32" s="194"/>
      <c r="AT32" s="195"/>
      <c r="AU32" s="192"/>
      <c r="AV32" s="177"/>
      <c r="AW32" s="177"/>
      <c r="AX32" s="177"/>
      <c r="AY32" s="177"/>
      <c r="AZ32" s="177"/>
      <c r="BA32" s="177"/>
      <c r="BB32" s="178"/>
      <c r="BC32" s="234"/>
      <c r="BD32" s="241"/>
      <c r="BE32" s="241"/>
      <c r="BF32" s="234"/>
      <c r="BG32" s="234"/>
      <c r="BH32" s="234"/>
      <c r="BI32" s="234"/>
      <c r="BJ32" s="234"/>
      <c r="BK32" s="234"/>
      <c r="BL32" s="234"/>
      <c r="BM32" s="234"/>
      <c r="BN32" s="234"/>
      <c r="BO32" s="242"/>
      <c r="BP32" s="242"/>
      <c r="BQ32" s="242"/>
      <c r="BR32" s="234"/>
      <c r="BS32" s="234"/>
      <c r="BT32" s="234"/>
      <c r="BU32" s="234"/>
      <c r="BV32" s="234"/>
      <c r="BW32" s="234"/>
      <c r="BX32" s="234"/>
      <c r="BY32" s="234"/>
      <c r="BZ32" s="234"/>
      <c r="CC32" s="161"/>
      <c r="CD32" s="162"/>
      <c r="CE32" s="162"/>
      <c r="CF32" s="162"/>
      <c r="CG32" s="162"/>
      <c r="CH32" s="162"/>
      <c r="CI32" s="162"/>
      <c r="CJ32" s="162"/>
      <c r="CK32" s="162"/>
      <c r="CL32" s="162"/>
      <c r="CM32" s="162"/>
      <c r="CN32" s="162"/>
      <c r="CO32" s="162"/>
      <c r="CP32" s="192"/>
      <c r="CQ32" s="177"/>
      <c r="CR32" s="177"/>
      <c r="CS32" s="177"/>
      <c r="CT32" s="177"/>
      <c r="CU32" s="177"/>
      <c r="CV32" s="177"/>
      <c r="CW32" s="178"/>
      <c r="CX32" s="192"/>
      <c r="CY32" s="177"/>
      <c r="CZ32" s="177"/>
      <c r="DA32" s="177"/>
      <c r="DB32" s="177"/>
      <c r="DC32" s="177"/>
      <c r="DD32" s="177"/>
      <c r="DE32" s="178"/>
      <c r="DF32" s="192"/>
      <c r="DG32" s="177"/>
      <c r="DH32" s="177"/>
      <c r="DI32" s="177"/>
      <c r="DJ32" s="177"/>
      <c r="DK32" s="177"/>
      <c r="DL32" s="177"/>
      <c r="DM32" s="178"/>
      <c r="DN32" s="193"/>
      <c r="DO32" s="194"/>
      <c r="DP32" s="194"/>
      <c r="DQ32" s="194"/>
      <c r="DR32" s="194"/>
      <c r="DS32" s="194"/>
      <c r="DT32" s="194"/>
      <c r="DU32" s="195"/>
      <c r="DV32" s="192"/>
      <c r="DW32" s="177"/>
      <c r="DX32" s="177"/>
      <c r="DY32" s="177"/>
      <c r="DZ32" s="177"/>
      <c r="EA32" s="177"/>
      <c r="EB32" s="177"/>
      <c r="EC32" s="178"/>
      <c r="ED32" s="234"/>
      <c r="EE32" s="241"/>
      <c r="EF32" s="241"/>
      <c r="EG32" s="234"/>
      <c r="EH32" s="234"/>
      <c r="EI32" s="234"/>
      <c r="EJ32" s="234"/>
      <c r="EK32" s="234"/>
      <c r="EL32" s="234"/>
      <c r="EM32" s="234"/>
      <c r="EN32" s="234"/>
      <c r="EO32" s="234"/>
      <c r="EP32" s="242"/>
      <c r="EQ32" s="242"/>
      <c r="ER32" s="242"/>
      <c r="ES32" s="234"/>
      <c r="ET32" s="234"/>
      <c r="EU32" s="234"/>
      <c r="EV32" s="234"/>
      <c r="EW32" s="234"/>
      <c r="EX32" s="234"/>
      <c r="EY32" s="234"/>
      <c r="EZ32" s="234"/>
      <c r="FA32" s="234"/>
      <c r="FC32" s="265" t="s">
        <v>37</v>
      </c>
      <c r="FD32" s="220"/>
    </row>
    <row r="33" spans="2:160" ht="9" customHeight="1">
      <c r="B33" s="127" t="s">
        <v>27</v>
      </c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224"/>
      <c r="O33" s="184">
        <f>IF(P35="","",IF(P35&lt;T35,"●",IF(P35&gt;T35,"○",IF(P35=T35,"△"))))</f>
      </c>
      <c r="P33" s="184"/>
      <c r="Q33" s="184"/>
      <c r="R33" s="184"/>
      <c r="S33" s="184"/>
      <c r="T33" s="184"/>
      <c r="U33" s="184"/>
      <c r="V33" s="184"/>
      <c r="W33" s="184">
        <f>IF(X35="","",IF(X35&lt;AB35,"●",IF(X35&gt;AB35,"○",IF(X35=AB35,"△"))))</f>
      </c>
      <c r="X33" s="184"/>
      <c r="Y33" s="184"/>
      <c r="Z33" s="184"/>
      <c r="AA33" s="184"/>
      <c r="AB33" s="184"/>
      <c r="AC33" s="184"/>
      <c r="AD33" s="184"/>
      <c r="AE33" s="184">
        <f>IF(AF35="","",IF(AF35&lt;AJ35,"●",IF(AF35&gt;AJ35,"○",IF(AF35=AJ35,"△"))))</f>
      </c>
      <c r="AF33" s="184"/>
      <c r="AG33" s="184"/>
      <c r="AH33" s="184"/>
      <c r="AI33" s="184"/>
      <c r="AJ33" s="184"/>
      <c r="AK33" s="184"/>
      <c r="AL33" s="184"/>
      <c r="AM33" s="184">
        <f>IF(AN35="","",IF(AN35&lt;AR35,"●",IF(AN35&gt;AR35,"○",IF(AN35=AR35,"△"))))</f>
      </c>
      <c r="AN33" s="184"/>
      <c r="AO33" s="184"/>
      <c r="AP33" s="184"/>
      <c r="AQ33" s="184"/>
      <c r="AR33" s="184"/>
      <c r="AS33" s="184"/>
      <c r="AT33" s="184"/>
      <c r="AU33" s="188"/>
      <c r="AV33" s="189"/>
      <c r="AW33" s="189"/>
      <c r="AX33" s="189"/>
      <c r="AY33" s="189"/>
      <c r="AZ33" s="189"/>
      <c r="BA33" s="189"/>
      <c r="BB33" s="189"/>
      <c r="BC33" s="231">
        <f>COUNTIF(O33:BB34,"○")*1</f>
        <v>0</v>
      </c>
      <c r="BD33" s="235"/>
      <c r="BE33" s="235"/>
      <c r="BF33" s="231">
        <f>COUNTIF(O33:BB34,"●")*1</f>
        <v>0</v>
      </c>
      <c r="BG33" s="231"/>
      <c r="BH33" s="231"/>
      <c r="BI33" s="231">
        <f>COUNTIF(O33:BB34,"△")*1</f>
        <v>0</v>
      </c>
      <c r="BJ33" s="231"/>
      <c r="BK33" s="231"/>
      <c r="BL33" s="231">
        <f>COUNTIF(O33:BB34,"○")*3+COUNTIF(O33:BB34,"△")*1</f>
        <v>0</v>
      </c>
      <c r="BM33" s="231"/>
      <c r="BN33" s="231"/>
      <c r="BO33" s="236">
        <f>AV35+AZ15+AZ20+AZ25+AZ30</f>
        <v>0</v>
      </c>
      <c r="BP33" s="236"/>
      <c r="BQ33" s="236"/>
      <c r="BR33" s="231">
        <f>AZ35+AV15+AV20+AV25+AV30</f>
        <v>0</v>
      </c>
      <c r="BS33" s="231"/>
      <c r="BT33" s="231"/>
      <c r="BU33" s="231">
        <f>BO33-BR33</f>
        <v>0</v>
      </c>
      <c r="BV33" s="231"/>
      <c r="BW33" s="231"/>
      <c r="BX33" s="231" t="e">
        <f>RANK(CF33,CF13:CF37)</f>
        <v>#N/A</v>
      </c>
      <c r="BY33" s="231"/>
      <c r="BZ33" s="231"/>
      <c r="CC33" s="127" t="s">
        <v>36</v>
      </c>
      <c r="CD33" s="133"/>
      <c r="CE33" s="133"/>
      <c r="CF33" s="133"/>
      <c r="CG33" s="133"/>
      <c r="CH33" s="133"/>
      <c r="CI33" s="133"/>
      <c r="CJ33" s="133"/>
      <c r="CK33" s="133"/>
      <c r="CL33" s="133"/>
      <c r="CM33" s="133"/>
      <c r="CN33" s="133"/>
      <c r="CO33" s="224"/>
      <c r="CP33" s="184">
        <f>IF(CQ35="","",IF(CQ35&lt;CU35,"●",IF(CQ35&gt;CU35,"○",IF(CQ35=CU35,"△"))))</f>
      </c>
      <c r="CQ33" s="184"/>
      <c r="CR33" s="184"/>
      <c r="CS33" s="184"/>
      <c r="CT33" s="184"/>
      <c r="CU33" s="184"/>
      <c r="CV33" s="184"/>
      <c r="CW33" s="184"/>
      <c r="CX33" s="184">
        <f>IF(CY35="","",IF(CY35&lt;DC35,"●",IF(CY35&gt;DC35,"○",IF(CY35=DC35,"△"))))</f>
      </c>
      <c r="CY33" s="184"/>
      <c r="CZ33" s="184"/>
      <c r="DA33" s="184"/>
      <c r="DB33" s="184"/>
      <c r="DC33" s="184"/>
      <c r="DD33" s="184"/>
      <c r="DE33" s="184"/>
      <c r="DF33" s="184">
        <f>IF(DG35="","",IF(DG35&lt;DK35,"●",IF(DG35&gt;DK35,"○",IF(DG35=DK35,"△"))))</f>
      </c>
      <c r="DG33" s="184"/>
      <c r="DH33" s="184"/>
      <c r="DI33" s="184"/>
      <c r="DJ33" s="184"/>
      <c r="DK33" s="184"/>
      <c r="DL33" s="184"/>
      <c r="DM33" s="184"/>
      <c r="DN33" s="184">
        <f>IF(DO35="","",IF(DO35&lt;DS35,"●",IF(DO35&gt;DS35,"○",IF(DO35=DS35,"△"))))</f>
      </c>
      <c r="DO33" s="184"/>
      <c r="DP33" s="184"/>
      <c r="DQ33" s="184"/>
      <c r="DR33" s="184"/>
      <c r="DS33" s="184"/>
      <c r="DT33" s="184"/>
      <c r="DU33" s="184"/>
      <c r="DV33" s="188"/>
      <c r="DW33" s="189"/>
      <c r="DX33" s="189"/>
      <c r="DY33" s="189"/>
      <c r="DZ33" s="189"/>
      <c r="EA33" s="189"/>
      <c r="EB33" s="189"/>
      <c r="EC33" s="189"/>
      <c r="ED33" s="231">
        <f>COUNTIF(CP33:EC34,"○")*1</f>
        <v>0</v>
      </c>
      <c r="EE33" s="235"/>
      <c r="EF33" s="235"/>
      <c r="EG33" s="231">
        <f>COUNTIF(CP33:EC34,"●")*1</f>
        <v>0</v>
      </c>
      <c r="EH33" s="231"/>
      <c r="EI33" s="231"/>
      <c r="EJ33" s="231">
        <f>COUNTIF(CP33:EC34,"△")*1</f>
        <v>0</v>
      </c>
      <c r="EK33" s="231"/>
      <c r="EL33" s="231"/>
      <c r="EM33" s="231">
        <f>COUNTIF(CP33:EC34,"○")*3+COUNTIF(CP33:EC34,"△")*1</f>
        <v>0</v>
      </c>
      <c r="EN33" s="231"/>
      <c r="EO33" s="231"/>
      <c r="EP33" s="236">
        <f>DW35+EA15+EA20+EA25+EA30</f>
        <v>0</v>
      </c>
      <c r="EQ33" s="236"/>
      <c r="ER33" s="236"/>
      <c r="ES33" s="231">
        <f>EA35+DW15+DW20+DW25+DW30</f>
        <v>0</v>
      </c>
      <c r="ET33" s="231"/>
      <c r="EU33" s="231"/>
      <c r="EV33" s="231">
        <f>EP33-ES33</f>
        <v>0</v>
      </c>
      <c r="EW33" s="231"/>
      <c r="EX33" s="231"/>
      <c r="EY33" s="231" t="e">
        <f>RANK(FG33,FG13:FG37)</f>
        <v>#N/A</v>
      </c>
      <c r="EZ33" s="231"/>
      <c r="FA33" s="231"/>
      <c r="FC33" s="265" t="s">
        <v>38</v>
      </c>
      <c r="FD33" s="221"/>
    </row>
    <row r="34" spans="2:160" ht="9" customHeight="1" thickBot="1">
      <c r="B34" s="147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225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184"/>
      <c r="AB34" s="184"/>
      <c r="AC34" s="184"/>
      <c r="AD34" s="184"/>
      <c r="AE34" s="184"/>
      <c r="AF34" s="184"/>
      <c r="AG34" s="184"/>
      <c r="AH34" s="184"/>
      <c r="AI34" s="184"/>
      <c r="AJ34" s="184"/>
      <c r="AK34" s="184"/>
      <c r="AL34" s="184"/>
      <c r="AM34" s="184"/>
      <c r="AN34" s="184"/>
      <c r="AO34" s="184"/>
      <c r="AP34" s="184"/>
      <c r="AQ34" s="184"/>
      <c r="AR34" s="184"/>
      <c r="AS34" s="184"/>
      <c r="AT34" s="184"/>
      <c r="AU34" s="188"/>
      <c r="AV34" s="189"/>
      <c r="AW34" s="189"/>
      <c r="AX34" s="189"/>
      <c r="AY34" s="189"/>
      <c r="AZ34" s="189"/>
      <c r="BA34" s="189"/>
      <c r="BB34" s="189"/>
      <c r="BC34" s="232"/>
      <c r="BD34" s="237"/>
      <c r="BE34" s="237"/>
      <c r="BF34" s="232"/>
      <c r="BG34" s="232"/>
      <c r="BH34" s="232"/>
      <c r="BI34" s="232"/>
      <c r="BJ34" s="232"/>
      <c r="BK34" s="232"/>
      <c r="BL34" s="232"/>
      <c r="BM34" s="232"/>
      <c r="BN34" s="232"/>
      <c r="BO34" s="238"/>
      <c r="BP34" s="238"/>
      <c r="BQ34" s="238"/>
      <c r="BR34" s="232"/>
      <c r="BS34" s="232"/>
      <c r="BT34" s="232"/>
      <c r="BU34" s="232"/>
      <c r="BV34" s="232"/>
      <c r="BW34" s="232"/>
      <c r="BX34" s="232"/>
      <c r="BY34" s="232"/>
      <c r="BZ34" s="232"/>
      <c r="CC34" s="147"/>
      <c r="CD34" s="148"/>
      <c r="CE34" s="148"/>
      <c r="CF34" s="148"/>
      <c r="CG34" s="148"/>
      <c r="CH34" s="148"/>
      <c r="CI34" s="148"/>
      <c r="CJ34" s="148"/>
      <c r="CK34" s="148"/>
      <c r="CL34" s="148"/>
      <c r="CM34" s="148"/>
      <c r="CN34" s="148"/>
      <c r="CO34" s="225"/>
      <c r="CP34" s="184"/>
      <c r="CQ34" s="184"/>
      <c r="CR34" s="184"/>
      <c r="CS34" s="184"/>
      <c r="CT34" s="184"/>
      <c r="CU34" s="184"/>
      <c r="CV34" s="184"/>
      <c r="CW34" s="184"/>
      <c r="CX34" s="184"/>
      <c r="CY34" s="184"/>
      <c r="CZ34" s="184"/>
      <c r="DA34" s="184"/>
      <c r="DB34" s="184"/>
      <c r="DC34" s="184"/>
      <c r="DD34" s="184"/>
      <c r="DE34" s="184"/>
      <c r="DF34" s="184"/>
      <c r="DG34" s="184"/>
      <c r="DH34" s="184"/>
      <c r="DI34" s="184"/>
      <c r="DJ34" s="184"/>
      <c r="DK34" s="184"/>
      <c r="DL34" s="184"/>
      <c r="DM34" s="184"/>
      <c r="DN34" s="184"/>
      <c r="DO34" s="184"/>
      <c r="DP34" s="184"/>
      <c r="DQ34" s="184"/>
      <c r="DR34" s="184"/>
      <c r="DS34" s="184"/>
      <c r="DT34" s="184"/>
      <c r="DU34" s="184"/>
      <c r="DV34" s="188"/>
      <c r="DW34" s="189"/>
      <c r="DX34" s="189"/>
      <c r="DY34" s="189"/>
      <c r="DZ34" s="189"/>
      <c r="EA34" s="189"/>
      <c r="EB34" s="189"/>
      <c r="EC34" s="189"/>
      <c r="ED34" s="232"/>
      <c r="EE34" s="237"/>
      <c r="EF34" s="237"/>
      <c r="EG34" s="232"/>
      <c r="EH34" s="232"/>
      <c r="EI34" s="232"/>
      <c r="EJ34" s="232"/>
      <c r="EK34" s="232"/>
      <c r="EL34" s="232"/>
      <c r="EM34" s="232"/>
      <c r="EN34" s="232"/>
      <c r="EO34" s="232"/>
      <c r="EP34" s="238"/>
      <c r="EQ34" s="238"/>
      <c r="ER34" s="238"/>
      <c r="ES34" s="232"/>
      <c r="ET34" s="232"/>
      <c r="EU34" s="232"/>
      <c r="EV34" s="232"/>
      <c r="EW34" s="232"/>
      <c r="EX34" s="232"/>
      <c r="EY34" s="232"/>
      <c r="EZ34" s="232"/>
      <c r="FA34" s="232"/>
      <c r="FC34" s="265"/>
      <c r="FD34" s="222"/>
    </row>
    <row r="35" spans="2:160" ht="9" customHeight="1" thickBot="1" thickTop="1">
      <c r="B35" s="161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226"/>
      <c r="O35" s="191"/>
      <c r="P35" s="169">
        <f>IF(AZ15="","",AZ15)</f>
      </c>
      <c r="Q35" s="169"/>
      <c r="R35" s="169" t="s">
        <v>59</v>
      </c>
      <c r="S35" s="169"/>
      <c r="T35" s="169">
        <f>IF(AV15="","",AV15)</f>
      </c>
      <c r="U35" s="169"/>
      <c r="V35" s="56"/>
      <c r="W35" s="191"/>
      <c r="X35" s="169">
        <f>IF(AZ20="","",AZ20)</f>
      </c>
      <c r="Y35" s="169"/>
      <c r="Z35" s="169" t="s">
        <v>59</v>
      </c>
      <c r="AA35" s="169"/>
      <c r="AB35" s="169">
        <f>IF(AV20="","",AV20)</f>
      </c>
      <c r="AC35" s="169"/>
      <c r="AD35" s="56"/>
      <c r="AE35" s="191"/>
      <c r="AF35" s="169">
        <f>IF(AZ25="","",AZ25)</f>
      </c>
      <c r="AG35" s="169"/>
      <c r="AH35" s="169" t="s">
        <v>59</v>
      </c>
      <c r="AI35" s="169"/>
      <c r="AJ35" s="169">
        <f>IF(AV25="","",AV25)</f>
      </c>
      <c r="AK35" s="169"/>
      <c r="AL35" s="56"/>
      <c r="AM35" s="191"/>
      <c r="AN35" s="169">
        <f>IF(AZ30="","",AZ30)</f>
      </c>
      <c r="AO35" s="169"/>
      <c r="AP35" s="169" t="s">
        <v>59</v>
      </c>
      <c r="AQ35" s="169"/>
      <c r="AR35" s="169">
        <f>IF(AV30="","",AV30)</f>
      </c>
      <c r="AS35" s="169"/>
      <c r="AT35" s="56"/>
      <c r="AU35" s="188"/>
      <c r="AV35" s="189"/>
      <c r="AW35" s="189"/>
      <c r="AX35" s="189"/>
      <c r="AY35" s="189"/>
      <c r="AZ35" s="189"/>
      <c r="BA35" s="189"/>
      <c r="BB35" s="189"/>
      <c r="BC35" s="233"/>
      <c r="BD35" s="239"/>
      <c r="BE35" s="239"/>
      <c r="BF35" s="233"/>
      <c r="BG35" s="233"/>
      <c r="BH35" s="233"/>
      <c r="BI35" s="233"/>
      <c r="BJ35" s="233"/>
      <c r="BK35" s="233"/>
      <c r="BL35" s="233"/>
      <c r="BM35" s="233"/>
      <c r="BN35" s="233"/>
      <c r="BO35" s="240"/>
      <c r="BP35" s="240"/>
      <c r="BQ35" s="240"/>
      <c r="BR35" s="233"/>
      <c r="BS35" s="233"/>
      <c r="BT35" s="233"/>
      <c r="BU35" s="233"/>
      <c r="BV35" s="233"/>
      <c r="BW35" s="233"/>
      <c r="BX35" s="233"/>
      <c r="BY35" s="233"/>
      <c r="BZ35" s="233"/>
      <c r="CC35" s="161"/>
      <c r="CD35" s="162"/>
      <c r="CE35" s="162"/>
      <c r="CF35" s="162"/>
      <c r="CG35" s="162"/>
      <c r="CH35" s="162"/>
      <c r="CI35" s="162"/>
      <c r="CJ35" s="162"/>
      <c r="CK35" s="162"/>
      <c r="CL35" s="162"/>
      <c r="CM35" s="162"/>
      <c r="CN35" s="162"/>
      <c r="CO35" s="226"/>
      <c r="CP35" s="191"/>
      <c r="CQ35" s="169">
        <f>IF(EA15="","",EA15)</f>
      </c>
      <c r="CR35" s="169"/>
      <c r="CS35" s="169" t="s">
        <v>59</v>
      </c>
      <c r="CT35" s="169"/>
      <c r="CU35" s="169">
        <f>IF(DW15="","",DW15)</f>
      </c>
      <c r="CV35" s="169"/>
      <c r="CW35" s="56"/>
      <c r="CX35" s="191"/>
      <c r="CY35" s="169">
        <f>IF(EA20="","",EA20)</f>
      </c>
      <c r="CZ35" s="169"/>
      <c r="DA35" s="169" t="s">
        <v>59</v>
      </c>
      <c r="DB35" s="169"/>
      <c r="DC35" s="169">
        <f>IF(DW20="","",DW20)</f>
      </c>
      <c r="DD35" s="169"/>
      <c r="DE35" s="56"/>
      <c r="DF35" s="191"/>
      <c r="DG35" s="169">
        <f>IF(EA25="","",EA25)</f>
      </c>
      <c r="DH35" s="169"/>
      <c r="DI35" s="169" t="s">
        <v>59</v>
      </c>
      <c r="DJ35" s="169"/>
      <c r="DK35" s="169">
        <f>IF(DW25="","",DW25)</f>
      </c>
      <c r="DL35" s="169"/>
      <c r="DM35" s="56"/>
      <c r="DN35" s="191"/>
      <c r="DO35" s="169">
        <f>IF(EA30="","",EA30)</f>
      </c>
      <c r="DP35" s="169"/>
      <c r="DQ35" s="169" t="s">
        <v>59</v>
      </c>
      <c r="DR35" s="169"/>
      <c r="DS35" s="169">
        <f>IF(DW30="","",DW30)</f>
      </c>
      <c r="DT35" s="169"/>
      <c r="DU35" s="56"/>
      <c r="DV35" s="188"/>
      <c r="DW35" s="189"/>
      <c r="DX35" s="189"/>
      <c r="DY35" s="189"/>
      <c r="DZ35" s="189"/>
      <c r="EA35" s="189"/>
      <c r="EB35" s="189"/>
      <c r="EC35" s="189"/>
      <c r="ED35" s="233"/>
      <c r="EE35" s="239"/>
      <c r="EF35" s="239"/>
      <c r="EG35" s="233"/>
      <c r="EH35" s="233"/>
      <c r="EI35" s="233"/>
      <c r="EJ35" s="233"/>
      <c r="EK35" s="233"/>
      <c r="EL35" s="233"/>
      <c r="EM35" s="233"/>
      <c r="EN35" s="233"/>
      <c r="EO35" s="233"/>
      <c r="EP35" s="240"/>
      <c r="EQ35" s="240"/>
      <c r="ER35" s="240"/>
      <c r="ES35" s="233"/>
      <c r="ET35" s="233"/>
      <c r="EU35" s="233"/>
      <c r="EV35" s="233"/>
      <c r="EW35" s="233"/>
      <c r="EX35" s="233"/>
      <c r="EY35" s="233"/>
      <c r="EZ35" s="233"/>
      <c r="FA35" s="233"/>
      <c r="FC35" s="265" t="s">
        <v>29</v>
      </c>
      <c r="FD35" s="222"/>
    </row>
    <row r="36" spans="2:160" ht="9" customHeight="1" thickBot="1" thickTop="1">
      <c r="B36" s="161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226"/>
      <c r="O36" s="191"/>
      <c r="P36" s="169"/>
      <c r="Q36" s="169"/>
      <c r="R36" s="169"/>
      <c r="S36" s="169"/>
      <c r="T36" s="169"/>
      <c r="U36" s="169"/>
      <c r="V36" s="56"/>
      <c r="W36" s="191"/>
      <c r="X36" s="169"/>
      <c r="Y36" s="169"/>
      <c r="Z36" s="169"/>
      <c r="AA36" s="169"/>
      <c r="AB36" s="169"/>
      <c r="AC36" s="169"/>
      <c r="AD36" s="56"/>
      <c r="AE36" s="191"/>
      <c r="AF36" s="169"/>
      <c r="AG36" s="169"/>
      <c r="AH36" s="169"/>
      <c r="AI36" s="169"/>
      <c r="AJ36" s="169"/>
      <c r="AK36" s="169"/>
      <c r="AL36" s="56"/>
      <c r="AM36" s="191"/>
      <c r="AN36" s="169"/>
      <c r="AO36" s="169"/>
      <c r="AP36" s="169"/>
      <c r="AQ36" s="169"/>
      <c r="AR36" s="169"/>
      <c r="AS36" s="169"/>
      <c r="AT36" s="56"/>
      <c r="AU36" s="188"/>
      <c r="AV36" s="189"/>
      <c r="AW36" s="189"/>
      <c r="AX36" s="189"/>
      <c r="AY36" s="189"/>
      <c r="AZ36" s="189"/>
      <c r="BA36" s="189"/>
      <c r="BB36" s="189"/>
      <c r="BC36" s="233"/>
      <c r="BD36" s="239"/>
      <c r="BE36" s="239"/>
      <c r="BF36" s="233"/>
      <c r="BG36" s="233"/>
      <c r="BH36" s="233"/>
      <c r="BI36" s="233"/>
      <c r="BJ36" s="233"/>
      <c r="BK36" s="233"/>
      <c r="BL36" s="233"/>
      <c r="BM36" s="233"/>
      <c r="BN36" s="233"/>
      <c r="BO36" s="240"/>
      <c r="BP36" s="240"/>
      <c r="BQ36" s="240"/>
      <c r="BR36" s="233"/>
      <c r="BS36" s="233"/>
      <c r="BT36" s="233"/>
      <c r="BU36" s="233"/>
      <c r="BV36" s="233"/>
      <c r="BW36" s="233"/>
      <c r="BX36" s="233"/>
      <c r="BY36" s="233"/>
      <c r="BZ36" s="233"/>
      <c r="CC36" s="161"/>
      <c r="CD36" s="162"/>
      <c r="CE36" s="162"/>
      <c r="CF36" s="162"/>
      <c r="CG36" s="162"/>
      <c r="CH36" s="162"/>
      <c r="CI36" s="162"/>
      <c r="CJ36" s="162"/>
      <c r="CK36" s="162"/>
      <c r="CL36" s="162"/>
      <c r="CM36" s="162"/>
      <c r="CN36" s="162"/>
      <c r="CO36" s="226"/>
      <c r="CP36" s="191"/>
      <c r="CQ36" s="169"/>
      <c r="CR36" s="169"/>
      <c r="CS36" s="169"/>
      <c r="CT36" s="169"/>
      <c r="CU36" s="169"/>
      <c r="CV36" s="169"/>
      <c r="CW36" s="56"/>
      <c r="CX36" s="191"/>
      <c r="CY36" s="169"/>
      <c r="CZ36" s="169"/>
      <c r="DA36" s="169"/>
      <c r="DB36" s="169"/>
      <c r="DC36" s="169"/>
      <c r="DD36" s="169"/>
      <c r="DE36" s="56"/>
      <c r="DF36" s="191"/>
      <c r="DG36" s="169"/>
      <c r="DH36" s="169"/>
      <c r="DI36" s="169"/>
      <c r="DJ36" s="169"/>
      <c r="DK36" s="169"/>
      <c r="DL36" s="169"/>
      <c r="DM36" s="56"/>
      <c r="DN36" s="191"/>
      <c r="DO36" s="169"/>
      <c r="DP36" s="169"/>
      <c r="DQ36" s="169"/>
      <c r="DR36" s="169"/>
      <c r="DS36" s="169"/>
      <c r="DT36" s="169"/>
      <c r="DU36" s="56"/>
      <c r="DV36" s="188"/>
      <c r="DW36" s="189"/>
      <c r="DX36" s="189"/>
      <c r="DY36" s="189"/>
      <c r="DZ36" s="189"/>
      <c r="EA36" s="189"/>
      <c r="EB36" s="189"/>
      <c r="EC36" s="189"/>
      <c r="ED36" s="233"/>
      <c r="EE36" s="239"/>
      <c r="EF36" s="239"/>
      <c r="EG36" s="233"/>
      <c r="EH36" s="233"/>
      <c r="EI36" s="233"/>
      <c r="EJ36" s="233"/>
      <c r="EK36" s="233"/>
      <c r="EL36" s="233"/>
      <c r="EM36" s="233"/>
      <c r="EN36" s="233"/>
      <c r="EO36" s="233"/>
      <c r="EP36" s="240"/>
      <c r="EQ36" s="240"/>
      <c r="ER36" s="240"/>
      <c r="ES36" s="233"/>
      <c r="ET36" s="233"/>
      <c r="EU36" s="233"/>
      <c r="EV36" s="233"/>
      <c r="EW36" s="233"/>
      <c r="EX36" s="233"/>
      <c r="EY36" s="233"/>
      <c r="EZ36" s="233"/>
      <c r="FA36" s="233"/>
      <c r="FC36" s="265" t="s">
        <v>35</v>
      </c>
      <c r="FD36" s="221"/>
    </row>
    <row r="37" spans="2:160" ht="9" customHeight="1" thickTop="1">
      <c r="B37" s="227"/>
      <c r="C37" s="228"/>
      <c r="D37" s="228"/>
      <c r="E37" s="228"/>
      <c r="F37" s="228"/>
      <c r="G37" s="228"/>
      <c r="H37" s="228"/>
      <c r="I37" s="228"/>
      <c r="J37" s="228"/>
      <c r="K37" s="228"/>
      <c r="L37" s="228"/>
      <c r="M37" s="228"/>
      <c r="N37" s="229"/>
      <c r="O37" s="192"/>
      <c r="P37" s="177"/>
      <c r="Q37" s="177"/>
      <c r="R37" s="177"/>
      <c r="S37" s="177"/>
      <c r="T37" s="177"/>
      <c r="U37" s="177"/>
      <c r="V37" s="178"/>
      <c r="W37" s="192"/>
      <c r="X37" s="177"/>
      <c r="Y37" s="177"/>
      <c r="Z37" s="177"/>
      <c r="AA37" s="177"/>
      <c r="AB37" s="177"/>
      <c r="AC37" s="177"/>
      <c r="AD37" s="178"/>
      <c r="AE37" s="192"/>
      <c r="AF37" s="177"/>
      <c r="AG37" s="177"/>
      <c r="AH37" s="177"/>
      <c r="AI37" s="177"/>
      <c r="AJ37" s="177"/>
      <c r="AK37" s="177"/>
      <c r="AL37" s="178"/>
      <c r="AM37" s="192"/>
      <c r="AN37" s="177"/>
      <c r="AO37" s="177"/>
      <c r="AP37" s="177"/>
      <c r="AQ37" s="177"/>
      <c r="AR37" s="177"/>
      <c r="AS37" s="177"/>
      <c r="AT37" s="178"/>
      <c r="AU37" s="193"/>
      <c r="AV37" s="194"/>
      <c r="AW37" s="194"/>
      <c r="AX37" s="194"/>
      <c r="AY37" s="194"/>
      <c r="AZ37" s="194"/>
      <c r="BA37" s="194"/>
      <c r="BB37" s="194"/>
      <c r="BC37" s="233"/>
      <c r="BD37" s="239"/>
      <c r="BE37" s="239"/>
      <c r="BF37" s="233"/>
      <c r="BG37" s="233"/>
      <c r="BH37" s="233"/>
      <c r="BI37" s="233"/>
      <c r="BJ37" s="233"/>
      <c r="BK37" s="233"/>
      <c r="BL37" s="233"/>
      <c r="BM37" s="233"/>
      <c r="BN37" s="233"/>
      <c r="BO37" s="240"/>
      <c r="BP37" s="240"/>
      <c r="BQ37" s="240"/>
      <c r="BR37" s="233"/>
      <c r="BS37" s="233"/>
      <c r="BT37" s="233"/>
      <c r="BU37" s="233"/>
      <c r="BV37" s="233"/>
      <c r="BW37" s="233"/>
      <c r="BX37" s="233"/>
      <c r="BY37" s="233"/>
      <c r="BZ37" s="233"/>
      <c r="CC37" s="227"/>
      <c r="CD37" s="228"/>
      <c r="CE37" s="228"/>
      <c r="CF37" s="228"/>
      <c r="CG37" s="228"/>
      <c r="CH37" s="228"/>
      <c r="CI37" s="228"/>
      <c r="CJ37" s="228"/>
      <c r="CK37" s="228"/>
      <c r="CL37" s="228"/>
      <c r="CM37" s="228"/>
      <c r="CN37" s="228"/>
      <c r="CO37" s="229"/>
      <c r="CP37" s="192"/>
      <c r="CQ37" s="177"/>
      <c r="CR37" s="177"/>
      <c r="CS37" s="177"/>
      <c r="CT37" s="177"/>
      <c r="CU37" s="177"/>
      <c r="CV37" s="177"/>
      <c r="CW37" s="178"/>
      <c r="CX37" s="192"/>
      <c r="CY37" s="177"/>
      <c r="CZ37" s="177"/>
      <c r="DA37" s="177"/>
      <c r="DB37" s="177"/>
      <c r="DC37" s="177"/>
      <c r="DD37" s="177"/>
      <c r="DE37" s="178"/>
      <c r="DF37" s="192"/>
      <c r="DG37" s="177"/>
      <c r="DH37" s="177"/>
      <c r="DI37" s="177"/>
      <c r="DJ37" s="177"/>
      <c r="DK37" s="177"/>
      <c r="DL37" s="177"/>
      <c r="DM37" s="178"/>
      <c r="DN37" s="192"/>
      <c r="DO37" s="177"/>
      <c r="DP37" s="177"/>
      <c r="DQ37" s="177"/>
      <c r="DR37" s="177"/>
      <c r="DS37" s="177"/>
      <c r="DT37" s="177"/>
      <c r="DU37" s="178"/>
      <c r="DV37" s="193"/>
      <c r="DW37" s="194"/>
      <c r="DX37" s="194"/>
      <c r="DY37" s="194"/>
      <c r="DZ37" s="194"/>
      <c r="EA37" s="194"/>
      <c r="EB37" s="194"/>
      <c r="EC37" s="194"/>
      <c r="ED37" s="233"/>
      <c r="EE37" s="239"/>
      <c r="EF37" s="239"/>
      <c r="EG37" s="233"/>
      <c r="EH37" s="233"/>
      <c r="EI37" s="233"/>
      <c r="EJ37" s="233"/>
      <c r="EK37" s="233"/>
      <c r="EL37" s="233"/>
      <c r="EM37" s="233"/>
      <c r="EN37" s="233"/>
      <c r="EO37" s="233"/>
      <c r="EP37" s="240"/>
      <c r="EQ37" s="240"/>
      <c r="ER37" s="240"/>
      <c r="ES37" s="233"/>
      <c r="ET37" s="233"/>
      <c r="EU37" s="233"/>
      <c r="EV37" s="233"/>
      <c r="EW37" s="233"/>
      <c r="EX37" s="233"/>
      <c r="EY37" s="233"/>
      <c r="EZ37" s="233"/>
      <c r="FA37" s="233"/>
      <c r="FC37" s="265" t="s">
        <v>36</v>
      </c>
      <c r="FD37" s="222"/>
    </row>
    <row r="38" ht="9" customHeight="1"/>
    <row r="39" spans="2:38" ht="12" customHeight="1">
      <c r="B39" s="263" t="s">
        <v>63</v>
      </c>
      <c r="C39" s="263"/>
      <c r="D39" s="263"/>
      <c r="E39" s="263"/>
      <c r="F39" s="263"/>
      <c r="G39" s="263"/>
      <c r="H39" s="263"/>
      <c r="I39" s="263"/>
      <c r="J39" s="263"/>
      <c r="K39" s="263"/>
      <c r="L39" s="263"/>
      <c r="M39" s="263"/>
      <c r="N39" s="263"/>
      <c r="O39" s="263"/>
      <c r="P39" s="263"/>
      <c r="Q39" s="263"/>
      <c r="R39" s="263"/>
      <c r="S39" s="263"/>
      <c r="T39" s="263"/>
      <c r="U39" s="263"/>
      <c r="V39" s="263"/>
      <c r="W39" s="263"/>
      <c r="X39" s="263"/>
      <c r="Y39" s="263"/>
      <c r="Z39" s="263"/>
      <c r="AA39" s="263"/>
      <c r="AB39" s="263"/>
      <c r="AC39" s="263"/>
      <c r="AD39" s="263"/>
      <c r="AE39" s="263"/>
      <c r="AF39" s="263"/>
      <c r="AG39" s="263"/>
      <c r="AH39" s="263"/>
      <c r="AI39" s="263"/>
      <c r="AJ39" s="263"/>
      <c r="AK39" s="263"/>
      <c r="AL39" s="263"/>
    </row>
    <row r="40" spans="2:38" ht="12" customHeight="1">
      <c r="B40" s="264"/>
      <c r="C40" s="264"/>
      <c r="D40" s="264"/>
      <c r="E40" s="264"/>
      <c r="F40" s="264"/>
      <c r="G40" s="264"/>
      <c r="H40" s="264"/>
      <c r="I40" s="264"/>
      <c r="J40" s="264"/>
      <c r="K40" s="264"/>
      <c r="L40" s="264"/>
      <c r="M40" s="264"/>
      <c r="N40" s="264"/>
      <c r="O40" s="264"/>
      <c r="P40" s="264"/>
      <c r="Q40" s="264"/>
      <c r="R40" s="264"/>
      <c r="S40" s="264"/>
      <c r="T40" s="264"/>
      <c r="U40" s="264"/>
      <c r="V40" s="264"/>
      <c r="W40" s="264"/>
      <c r="X40" s="264"/>
      <c r="Y40" s="264"/>
      <c r="Z40" s="264"/>
      <c r="AA40" s="264"/>
      <c r="AB40" s="264"/>
      <c r="AC40" s="264"/>
      <c r="AD40" s="264"/>
      <c r="AE40" s="264"/>
      <c r="AF40" s="264"/>
      <c r="AG40" s="264"/>
      <c r="AH40" s="264"/>
      <c r="AI40" s="264"/>
      <c r="AJ40" s="264"/>
      <c r="AK40" s="264"/>
      <c r="AL40" s="264"/>
    </row>
    <row r="41" spans="2:86" ht="13.5" customHeight="1">
      <c r="B41" s="125" t="s">
        <v>51</v>
      </c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7" t="str">
        <f>B42</f>
        <v>帯広中央４</v>
      </c>
      <c r="P41" s="128"/>
      <c r="Q41" s="128"/>
      <c r="R41" s="128"/>
      <c r="S41" s="128"/>
      <c r="T41" s="128"/>
      <c r="U41" s="128"/>
      <c r="V41" s="128"/>
      <c r="W41" s="127" t="str">
        <f>B47</f>
        <v>帯広ジュニア４</v>
      </c>
      <c r="X41" s="128"/>
      <c r="Y41" s="128"/>
      <c r="Z41" s="128"/>
      <c r="AA41" s="128"/>
      <c r="AB41" s="128"/>
      <c r="AC41" s="128"/>
      <c r="AD41" s="128"/>
      <c r="AE41" s="127" t="str">
        <f>B52</f>
        <v>緑ヶ丘４Ａ</v>
      </c>
      <c r="AF41" s="128"/>
      <c r="AG41" s="128"/>
      <c r="AH41" s="128"/>
      <c r="AI41" s="128"/>
      <c r="AJ41" s="128"/>
      <c r="AK41" s="128"/>
      <c r="AL41" s="128"/>
      <c r="AM41" s="127" t="str">
        <f>B57</f>
        <v>明和・広陽４</v>
      </c>
      <c r="AN41" s="128"/>
      <c r="AO41" s="128"/>
      <c r="AP41" s="128"/>
      <c r="AQ41" s="128"/>
      <c r="AR41" s="128"/>
      <c r="AS41" s="128"/>
      <c r="AT41" s="129"/>
      <c r="AU41" s="127" t="str">
        <f>B62</f>
        <v>緑ヶ丘４B</v>
      </c>
      <c r="AV41" s="128"/>
      <c r="AW41" s="128"/>
      <c r="AX41" s="128"/>
      <c r="AY41" s="128"/>
      <c r="AZ41" s="128"/>
      <c r="BA41" s="128"/>
      <c r="BB41" s="128"/>
      <c r="BC41" s="127" t="str">
        <f>B67</f>
        <v>稲田４</v>
      </c>
      <c r="BD41" s="128"/>
      <c r="BE41" s="128"/>
      <c r="BF41" s="128"/>
      <c r="BG41" s="128"/>
      <c r="BH41" s="128"/>
      <c r="BI41" s="128"/>
      <c r="BJ41" s="128"/>
      <c r="BK41" s="130" t="s">
        <v>52</v>
      </c>
      <c r="BL41" s="131"/>
      <c r="BM41" s="132"/>
      <c r="BN41" s="130" t="s">
        <v>53</v>
      </c>
      <c r="BO41" s="131"/>
      <c r="BP41" s="132"/>
      <c r="BQ41" s="130" t="s">
        <v>54</v>
      </c>
      <c r="BR41" s="131"/>
      <c r="BS41" s="132"/>
      <c r="BT41" s="130" t="s">
        <v>50</v>
      </c>
      <c r="BU41" s="131"/>
      <c r="BV41" s="132"/>
      <c r="BW41" s="130" t="s">
        <v>55</v>
      </c>
      <c r="BX41" s="131"/>
      <c r="BY41" s="132"/>
      <c r="BZ41" s="130" t="s">
        <v>56</v>
      </c>
      <c r="CA41" s="131"/>
      <c r="CB41" s="132"/>
      <c r="CC41" s="130" t="s">
        <v>57</v>
      </c>
      <c r="CD41" s="131"/>
      <c r="CE41" s="132"/>
      <c r="CF41" s="130" t="s">
        <v>58</v>
      </c>
      <c r="CG41" s="131"/>
      <c r="CH41" s="132"/>
    </row>
    <row r="42" spans="2:86" ht="9" customHeight="1">
      <c r="B42" s="127" t="s">
        <v>46</v>
      </c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4"/>
      <c r="P42" s="134"/>
      <c r="Q42" s="134"/>
      <c r="R42" s="134"/>
      <c r="S42" s="134"/>
      <c r="T42" s="134"/>
      <c r="U42" s="134"/>
      <c r="V42" s="134"/>
      <c r="W42" s="135">
        <v>6</v>
      </c>
      <c r="X42" s="136"/>
      <c r="Y42" s="136"/>
      <c r="Z42" s="137">
        <f>IF(X44="","",IF(X44&lt;AB44,"●",IF(X44&gt;AB44,"○",IF(X44=AB44,"△"))))</f>
      </c>
      <c r="AA42" s="137"/>
      <c r="AB42" s="138"/>
      <c r="AC42" s="138"/>
      <c r="AD42" s="139"/>
      <c r="AE42" s="135">
        <v>12</v>
      </c>
      <c r="AF42" s="136"/>
      <c r="AG42" s="136"/>
      <c r="AH42" s="137">
        <f>IF(AF44="","",IF(AF44&lt;AJ44,"●",IF(AF44&gt;AJ44,"○",IF(AF44=AJ44,"△"))))</f>
      </c>
      <c r="AI42" s="137"/>
      <c r="AJ42" s="138"/>
      <c r="AK42" s="138"/>
      <c r="AL42" s="139"/>
      <c r="AM42" s="140">
        <v>1</v>
      </c>
      <c r="AN42" s="141"/>
      <c r="AO42" s="141"/>
      <c r="AP42" s="142">
        <f>IF(AN44="","",IF(AN44&lt;AR44,"●",IF(AN44&gt;AR44,"○",IF(AN44=AR44,"△"))))</f>
      </c>
      <c r="AQ42" s="142"/>
      <c r="AR42" s="143"/>
      <c r="AS42" s="143"/>
      <c r="AT42" s="144"/>
      <c r="AU42" s="140">
        <v>4</v>
      </c>
      <c r="AV42" s="141"/>
      <c r="AW42" s="141"/>
      <c r="AX42" s="142">
        <f>IF(AV44="","",IF(AV44&lt;AZ44,"●",IF(AV44&gt;AZ44,"○",IF(AV44=AZ44,"△"))))</f>
      </c>
      <c r="AY42" s="142"/>
      <c r="AZ42" s="143"/>
      <c r="BA42" s="143"/>
      <c r="BB42" s="144"/>
      <c r="BC42" s="140">
        <v>14</v>
      </c>
      <c r="BD42" s="141"/>
      <c r="BE42" s="141"/>
      <c r="BF42" s="137">
        <f>IF(BD44="","",IF(BD44&lt;BH44,"●",IF(BD44&gt;BH44,"○",IF(BD44=BH44,"△"))))</f>
      </c>
      <c r="BG42" s="137"/>
      <c r="BH42" s="145"/>
      <c r="BI42" s="145"/>
      <c r="BJ42" s="146"/>
      <c r="BK42" s="231">
        <f>COUNTIF(O42:BJ43,"○")*1</f>
        <v>0</v>
      </c>
      <c r="BL42" s="235"/>
      <c r="BM42" s="235"/>
      <c r="BN42" s="231">
        <f>COUNTIF(O42:BJ43,"●")*1</f>
        <v>0</v>
      </c>
      <c r="BO42" s="231"/>
      <c r="BP42" s="231"/>
      <c r="BQ42" s="231">
        <f>COUNTIF(O42:BJ43,"△")*1</f>
        <v>0</v>
      </c>
      <c r="BR42" s="231"/>
      <c r="BS42" s="231"/>
      <c r="BT42" s="231">
        <f>COUNTIF(O42:BJ43,"○")*3+COUNTIF(O42:BJ43,"△")*1</f>
        <v>0</v>
      </c>
      <c r="BU42" s="231"/>
      <c r="BV42" s="231"/>
      <c r="BW42" s="236">
        <f>P44+X44+AF44+AN44+AV44+BD44</f>
        <v>0</v>
      </c>
      <c r="BX42" s="236"/>
      <c r="BY42" s="236"/>
      <c r="BZ42" s="231">
        <f>T44+AB44+AJ44+AR44+AZ44+BH44</f>
        <v>0</v>
      </c>
      <c r="CA42" s="231"/>
      <c r="CB42" s="231"/>
      <c r="CC42" s="231">
        <f>BW42-BZ42</f>
        <v>0</v>
      </c>
      <c r="CD42" s="231"/>
      <c r="CE42" s="231"/>
      <c r="CF42" s="231"/>
      <c r="CG42" s="231"/>
      <c r="CH42" s="231"/>
    </row>
    <row r="43" spans="2:86" ht="9" customHeight="1" thickBot="1">
      <c r="B43" s="147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9"/>
      <c r="P43" s="149"/>
      <c r="Q43" s="149"/>
      <c r="R43" s="149"/>
      <c r="S43" s="149"/>
      <c r="T43" s="149"/>
      <c r="U43" s="149"/>
      <c r="V43" s="149"/>
      <c r="W43" s="150"/>
      <c r="X43" s="151"/>
      <c r="Y43" s="151"/>
      <c r="Z43" s="152"/>
      <c r="AA43" s="152"/>
      <c r="AB43" s="153"/>
      <c r="AC43" s="153"/>
      <c r="AD43" s="154"/>
      <c r="AE43" s="150"/>
      <c r="AF43" s="151"/>
      <c r="AG43" s="151"/>
      <c r="AH43" s="152"/>
      <c r="AI43" s="152"/>
      <c r="AJ43" s="153"/>
      <c r="AK43" s="153"/>
      <c r="AL43" s="154"/>
      <c r="AM43" s="155"/>
      <c r="AN43" s="156"/>
      <c r="AO43" s="156"/>
      <c r="AP43" s="157"/>
      <c r="AQ43" s="157"/>
      <c r="AR43" s="158"/>
      <c r="AS43" s="158"/>
      <c r="AT43" s="159"/>
      <c r="AU43" s="155"/>
      <c r="AV43" s="156"/>
      <c r="AW43" s="156"/>
      <c r="AX43" s="157"/>
      <c r="AY43" s="157"/>
      <c r="AZ43" s="158"/>
      <c r="BA43" s="158"/>
      <c r="BB43" s="159"/>
      <c r="BC43" s="155"/>
      <c r="BD43" s="156"/>
      <c r="BE43" s="156"/>
      <c r="BF43" s="152"/>
      <c r="BG43" s="152"/>
      <c r="BH43" s="57"/>
      <c r="BI43" s="57"/>
      <c r="BJ43" s="160"/>
      <c r="BK43" s="232"/>
      <c r="BL43" s="237"/>
      <c r="BM43" s="237"/>
      <c r="BN43" s="232"/>
      <c r="BO43" s="232"/>
      <c r="BP43" s="232"/>
      <c r="BQ43" s="232"/>
      <c r="BR43" s="232"/>
      <c r="BS43" s="232"/>
      <c r="BT43" s="232"/>
      <c r="BU43" s="232"/>
      <c r="BV43" s="232"/>
      <c r="BW43" s="238"/>
      <c r="BX43" s="238"/>
      <c r="BY43" s="238"/>
      <c r="BZ43" s="232"/>
      <c r="CA43" s="232"/>
      <c r="CB43" s="232"/>
      <c r="CC43" s="232"/>
      <c r="CD43" s="232"/>
      <c r="CE43" s="232"/>
      <c r="CF43" s="232"/>
      <c r="CG43" s="232"/>
      <c r="CH43" s="232"/>
    </row>
    <row r="44" spans="2:86" ht="9" customHeight="1" thickBot="1" thickTop="1"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3"/>
      <c r="P44" s="163"/>
      <c r="Q44" s="163"/>
      <c r="R44" s="163"/>
      <c r="S44" s="163"/>
      <c r="T44" s="163"/>
      <c r="U44" s="163"/>
      <c r="V44" s="163"/>
      <c r="W44" s="164"/>
      <c r="X44" s="152"/>
      <c r="Y44" s="152"/>
      <c r="Z44" s="152" t="s">
        <v>59</v>
      </c>
      <c r="AA44" s="152"/>
      <c r="AB44" s="152"/>
      <c r="AC44" s="152"/>
      <c r="AD44" s="165"/>
      <c r="AE44" s="164"/>
      <c r="AF44" s="152"/>
      <c r="AG44" s="152"/>
      <c r="AH44" s="152" t="s">
        <v>59</v>
      </c>
      <c r="AI44" s="152"/>
      <c r="AJ44" s="152"/>
      <c r="AK44" s="152"/>
      <c r="AL44" s="165"/>
      <c r="AM44" s="166"/>
      <c r="AN44" s="157"/>
      <c r="AO44" s="157"/>
      <c r="AP44" s="157" t="s">
        <v>59</v>
      </c>
      <c r="AQ44" s="157"/>
      <c r="AR44" s="157"/>
      <c r="AS44" s="157"/>
      <c r="AT44" s="167"/>
      <c r="AU44" s="166"/>
      <c r="AV44" s="157"/>
      <c r="AW44" s="157"/>
      <c r="AX44" s="157" t="s">
        <v>59</v>
      </c>
      <c r="AY44" s="157"/>
      <c r="AZ44" s="157"/>
      <c r="BA44" s="157"/>
      <c r="BB44" s="168"/>
      <c r="BC44" s="166"/>
      <c r="BD44" s="157"/>
      <c r="BE44" s="157"/>
      <c r="BF44" s="152" t="s">
        <v>59</v>
      </c>
      <c r="BG44" s="152"/>
      <c r="BH44" s="169"/>
      <c r="BI44" s="169"/>
      <c r="BJ44" s="56"/>
      <c r="BK44" s="233"/>
      <c r="BL44" s="239"/>
      <c r="BM44" s="239"/>
      <c r="BN44" s="233"/>
      <c r="BO44" s="233"/>
      <c r="BP44" s="233"/>
      <c r="BQ44" s="233"/>
      <c r="BR44" s="233"/>
      <c r="BS44" s="233"/>
      <c r="BT44" s="233"/>
      <c r="BU44" s="233"/>
      <c r="BV44" s="233"/>
      <c r="BW44" s="240"/>
      <c r="BX44" s="240"/>
      <c r="BY44" s="240"/>
      <c r="BZ44" s="233"/>
      <c r="CA44" s="233"/>
      <c r="CB44" s="233"/>
      <c r="CC44" s="233"/>
      <c r="CD44" s="233"/>
      <c r="CE44" s="233"/>
      <c r="CF44" s="233"/>
      <c r="CG44" s="233"/>
      <c r="CH44" s="233"/>
    </row>
    <row r="45" spans="2:86" ht="9" customHeight="1" thickBot="1" thickTop="1">
      <c r="B45" s="161"/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3"/>
      <c r="P45" s="163"/>
      <c r="Q45" s="163"/>
      <c r="R45" s="163"/>
      <c r="S45" s="163"/>
      <c r="T45" s="163"/>
      <c r="U45" s="163"/>
      <c r="V45" s="163"/>
      <c r="W45" s="164"/>
      <c r="X45" s="152"/>
      <c r="Y45" s="152"/>
      <c r="Z45" s="152"/>
      <c r="AA45" s="152"/>
      <c r="AB45" s="152"/>
      <c r="AC45" s="152"/>
      <c r="AD45" s="165"/>
      <c r="AE45" s="164"/>
      <c r="AF45" s="152"/>
      <c r="AG45" s="152"/>
      <c r="AH45" s="152"/>
      <c r="AI45" s="152"/>
      <c r="AJ45" s="152"/>
      <c r="AK45" s="152"/>
      <c r="AL45" s="165"/>
      <c r="AM45" s="166"/>
      <c r="AN45" s="157"/>
      <c r="AO45" s="157"/>
      <c r="AP45" s="157"/>
      <c r="AQ45" s="157"/>
      <c r="AR45" s="157"/>
      <c r="AS45" s="157"/>
      <c r="AT45" s="167"/>
      <c r="AU45" s="166"/>
      <c r="AV45" s="157"/>
      <c r="AW45" s="157"/>
      <c r="AX45" s="157"/>
      <c r="AY45" s="157"/>
      <c r="AZ45" s="157"/>
      <c r="BA45" s="157"/>
      <c r="BB45" s="168"/>
      <c r="BC45" s="166"/>
      <c r="BD45" s="157"/>
      <c r="BE45" s="157"/>
      <c r="BF45" s="152"/>
      <c r="BG45" s="152"/>
      <c r="BH45" s="169"/>
      <c r="BI45" s="169"/>
      <c r="BJ45" s="56"/>
      <c r="BK45" s="233"/>
      <c r="BL45" s="239"/>
      <c r="BM45" s="239"/>
      <c r="BN45" s="233"/>
      <c r="BO45" s="233"/>
      <c r="BP45" s="233"/>
      <c r="BQ45" s="233"/>
      <c r="BR45" s="233"/>
      <c r="BS45" s="233"/>
      <c r="BT45" s="233"/>
      <c r="BU45" s="233"/>
      <c r="BV45" s="233"/>
      <c r="BW45" s="240"/>
      <c r="BX45" s="240"/>
      <c r="BY45" s="240"/>
      <c r="BZ45" s="233"/>
      <c r="CA45" s="233"/>
      <c r="CB45" s="233"/>
      <c r="CC45" s="233"/>
      <c r="CD45" s="233"/>
      <c r="CE45" s="233"/>
      <c r="CF45" s="233"/>
      <c r="CG45" s="233"/>
      <c r="CH45" s="233"/>
    </row>
    <row r="46" spans="2:86" ht="9" customHeight="1" thickTop="1">
      <c r="B46" s="161"/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3"/>
      <c r="P46" s="163"/>
      <c r="Q46" s="163"/>
      <c r="R46" s="163"/>
      <c r="S46" s="163"/>
      <c r="T46" s="163"/>
      <c r="U46" s="163"/>
      <c r="V46" s="163"/>
      <c r="W46" s="164"/>
      <c r="X46" s="152"/>
      <c r="Y46" s="152"/>
      <c r="Z46" s="152"/>
      <c r="AA46" s="152"/>
      <c r="AB46" s="152"/>
      <c r="AC46" s="152"/>
      <c r="AD46" s="165"/>
      <c r="AE46" s="164"/>
      <c r="AF46" s="152"/>
      <c r="AG46" s="152"/>
      <c r="AH46" s="152"/>
      <c r="AI46" s="152"/>
      <c r="AJ46" s="152"/>
      <c r="AK46" s="152"/>
      <c r="AL46" s="165"/>
      <c r="AM46" s="166"/>
      <c r="AN46" s="157"/>
      <c r="AO46" s="157"/>
      <c r="AP46" s="157"/>
      <c r="AQ46" s="157"/>
      <c r="AR46" s="157"/>
      <c r="AS46" s="157"/>
      <c r="AT46" s="167"/>
      <c r="AU46" s="166"/>
      <c r="AV46" s="157"/>
      <c r="AW46" s="157"/>
      <c r="AX46" s="157"/>
      <c r="AY46" s="157"/>
      <c r="AZ46" s="157"/>
      <c r="BA46" s="157"/>
      <c r="BB46" s="168"/>
      <c r="BC46" s="166"/>
      <c r="BD46" s="157"/>
      <c r="BE46" s="157"/>
      <c r="BF46" s="152"/>
      <c r="BG46" s="152"/>
      <c r="BH46" s="169"/>
      <c r="BI46" s="169"/>
      <c r="BJ46" s="56"/>
      <c r="BK46" s="234"/>
      <c r="BL46" s="241"/>
      <c r="BM46" s="241"/>
      <c r="BN46" s="234"/>
      <c r="BO46" s="234"/>
      <c r="BP46" s="234"/>
      <c r="BQ46" s="234"/>
      <c r="BR46" s="234"/>
      <c r="BS46" s="234"/>
      <c r="BT46" s="234"/>
      <c r="BU46" s="234"/>
      <c r="BV46" s="234"/>
      <c r="BW46" s="242"/>
      <c r="BX46" s="242"/>
      <c r="BY46" s="242"/>
      <c r="BZ46" s="234"/>
      <c r="CA46" s="234"/>
      <c r="CB46" s="234"/>
      <c r="CC46" s="234"/>
      <c r="CD46" s="234"/>
      <c r="CE46" s="234"/>
      <c r="CF46" s="234"/>
      <c r="CG46" s="234"/>
      <c r="CH46" s="234"/>
    </row>
    <row r="47" spans="2:86" ht="9" customHeight="1">
      <c r="B47" s="127" t="s">
        <v>47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70">
        <f>IF(P49="","",IF(P49&lt;T49,"●",IF(P49&gt;T49,"○",IF(P49=T49,"△"))))</f>
      </c>
      <c r="P47" s="170"/>
      <c r="Q47" s="170"/>
      <c r="R47" s="170"/>
      <c r="S47" s="170"/>
      <c r="T47" s="170"/>
      <c r="U47" s="170"/>
      <c r="V47" s="170"/>
      <c r="W47" s="134"/>
      <c r="X47" s="134"/>
      <c r="Y47" s="134"/>
      <c r="Z47" s="134"/>
      <c r="AA47" s="134"/>
      <c r="AB47" s="134"/>
      <c r="AC47" s="134"/>
      <c r="AD47" s="134"/>
      <c r="AE47" s="135">
        <v>3</v>
      </c>
      <c r="AF47" s="136"/>
      <c r="AG47" s="136"/>
      <c r="AH47" s="137">
        <f>IF(AF49="","",IF(AF49&lt;AJ49,"●",IF(AF49&gt;AJ49,"○",IF(AF49=AJ49,"△"))))</f>
      </c>
      <c r="AI47" s="137"/>
      <c r="AJ47" s="138"/>
      <c r="AK47" s="138"/>
      <c r="AL47" s="139"/>
      <c r="AM47" s="140">
        <v>11</v>
      </c>
      <c r="AN47" s="141"/>
      <c r="AO47" s="141"/>
      <c r="AP47" s="142">
        <f>IF(AN49="","",IF(AN49&lt;AR49,"●",IF(AN49&gt;AR49,"○",IF(AN49=AR49,"△"))))</f>
      </c>
      <c r="AQ47" s="142"/>
      <c r="AR47" s="143"/>
      <c r="AS47" s="143"/>
      <c r="AT47" s="144"/>
      <c r="AU47" s="140">
        <v>13</v>
      </c>
      <c r="AV47" s="141"/>
      <c r="AW47" s="141"/>
      <c r="AX47" s="142">
        <f>IF(AV49="","",IF(AV49&lt;AZ49,"●",IF(AV49&gt;AZ49,"○",IF(AV49=AZ49,"△"))))</f>
      </c>
      <c r="AY47" s="142"/>
      <c r="AZ47" s="143"/>
      <c r="BA47" s="143"/>
      <c r="BB47" s="144"/>
      <c r="BC47" s="140">
        <v>9</v>
      </c>
      <c r="BD47" s="141"/>
      <c r="BE47" s="141"/>
      <c r="BF47" s="137">
        <f>IF(BD49="","",IF(BD49&lt;BH49,"●",IF(BD49&gt;BH49,"○",IF(BD49=BH49,"△"))))</f>
      </c>
      <c r="BG47" s="137"/>
      <c r="BH47" s="145"/>
      <c r="BI47" s="145"/>
      <c r="BJ47" s="146"/>
      <c r="BK47" s="231">
        <f>COUNTIF(O47:BJ48,"○")*1</f>
        <v>0</v>
      </c>
      <c r="BL47" s="235"/>
      <c r="BM47" s="235"/>
      <c r="BN47" s="231">
        <f>COUNTIF(O47:BJ48,"●")*1</f>
        <v>0</v>
      </c>
      <c r="BO47" s="231"/>
      <c r="BP47" s="231"/>
      <c r="BQ47" s="231">
        <f>COUNTIF(O47:BJ48,"△")*1</f>
        <v>0</v>
      </c>
      <c r="BR47" s="231"/>
      <c r="BS47" s="231"/>
      <c r="BT47" s="231">
        <f>COUNTIF(O47:BJ48,"○")*3+COUNTIF(O47:BJ48,"△")*1</f>
        <v>0</v>
      </c>
      <c r="BU47" s="231"/>
      <c r="BV47" s="231"/>
      <c r="BW47" s="236">
        <f>X49+AF49+AN49+AV49+BD49+AB44</f>
        <v>0</v>
      </c>
      <c r="BX47" s="236"/>
      <c r="BY47" s="236"/>
      <c r="BZ47" s="231">
        <f>AB49+AJ49+AR49+AZ49+BH49+X44</f>
        <v>0</v>
      </c>
      <c r="CA47" s="231"/>
      <c r="CB47" s="231"/>
      <c r="CC47" s="231">
        <f>BW47-BZ47</f>
        <v>0</v>
      </c>
      <c r="CD47" s="231"/>
      <c r="CE47" s="231"/>
      <c r="CF47" s="231"/>
      <c r="CG47" s="231"/>
      <c r="CH47" s="231"/>
    </row>
    <row r="48" spans="2:86" ht="9" customHeight="1" thickBot="1">
      <c r="B48" s="147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70"/>
      <c r="P48" s="170"/>
      <c r="Q48" s="170"/>
      <c r="R48" s="170"/>
      <c r="S48" s="170"/>
      <c r="T48" s="170"/>
      <c r="U48" s="170"/>
      <c r="V48" s="170"/>
      <c r="W48" s="149"/>
      <c r="X48" s="149"/>
      <c r="Y48" s="149"/>
      <c r="Z48" s="149"/>
      <c r="AA48" s="149"/>
      <c r="AB48" s="149"/>
      <c r="AC48" s="149"/>
      <c r="AD48" s="149"/>
      <c r="AE48" s="150"/>
      <c r="AF48" s="151"/>
      <c r="AG48" s="151"/>
      <c r="AH48" s="152"/>
      <c r="AI48" s="152"/>
      <c r="AJ48" s="153"/>
      <c r="AK48" s="153"/>
      <c r="AL48" s="154"/>
      <c r="AM48" s="155"/>
      <c r="AN48" s="156"/>
      <c r="AO48" s="156"/>
      <c r="AP48" s="157"/>
      <c r="AQ48" s="157"/>
      <c r="AR48" s="158"/>
      <c r="AS48" s="158"/>
      <c r="AT48" s="159"/>
      <c r="AU48" s="155"/>
      <c r="AV48" s="156"/>
      <c r="AW48" s="156"/>
      <c r="AX48" s="157"/>
      <c r="AY48" s="157"/>
      <c r="AZ48" s="158"/>
      <c r="BA48" s="158"/>
      <c r="BB48" s="159"/>
      <c r="BC48" s="155"/>
      <c r="BD48" s="156"/>
      <c r="BE48" s="156"/>
      <c r="BF48" s="152"/>
      <c r="BG48" s="152"/>
      <c r="BH48" s="57"/>
      <c r="BI48" s="57"/>
      <c r="BJ48" s="160"/>
      <c r="BK48" s="232"/>
      <c r="BL48" s="237"/>
      <c r="BM48" s="237"/>
      <c r="BN48" s="232"/>
      <c r="BO48" s="232"/>
      <c r="BP48" s="232"/>
      <c r="BQ48" s="232"/>
      <c r="BR48" s="232"/>
      <c r="BS48" s="232"/>
      <c r="BT48" s="232"/>
      <c r="BU48" s="232"/>
      <c r="BV48" s="232"/>
      <c r="BW48" s="238"/>
      <c r="BX48" s="238"/>
      <c r="BY48" s="238"/>
      <c r="BZ48" s="232"/>
      <c r="CA48" s="232"/>
      <c r="CB48" s="232"/>
      <c r="CC48" s="232"/>
      <c r="CD48" s="232"/>
      <c r="CE48" s="232"/>
      <c r="CF48" s="232"/>
      <c r="CG48" s="232"/>
      <c r="CH48" s="232"/>
    </row>
    <row r="49" spans="2:86" ht="9" customHeight="1" thickBot="1" thickTop="1">
      <c r="B49" s="161"/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4"/>
      <c r="P49" s="152">
        <f>IF(AB44="","",AB44)</f>
      </c>
      <c r="Q49" s="152"/>
      <c r="R49" s="152" t="s">
        <v>59</v>
      </c>
      <c r="S49" s="152"/>
      <c r="T49" s="152">
        <f>IF(X44="","",X44)</f>
      </c>
      <c r="U49" s="152"/>
      <c r="V49" s="165"/>
      <c r="W49" s="149"/>
      <c r="X49" s="149"/>
      <c r="Y49" s="149"/>
      <c r="Z49" s="149"/>
      <c r="AA49" s="149"/>
      <c r="AB49" s="149"/>
      <c r="AC49" s="149"/>
      <c r="AD49" s="149"/>
      <c r="AE49" s="164"/>
      <c r="AF49" s="152"/>
      <c r="AG49" s="152"/>
      <c r="AH49" s="152" t="s">
        <v>59</v>
      </c>
      <c r="AI49" s="152"/>
      <c r="AJ49" s="152"/>
      <c r="AK49" s="152"/>
      <c r="AL49" s="165"/>
      <c r="AM49" s="166"/>
      <c r="AN49" s="157"/>
      <c r="AO49" s="157"/>
      <c r="AP49" s="157" t="s">
        <v>59</v>
      </c>
      <c r="AQ49" s="157"/>
      <c r="AR49" s="157"/>
      <c r="AS49" s="157"/>
      <c r="AT49" s="167"/>
      <c r="AU49" s="166"/>
      <c r="AV49" s="157"/>
      <c r="AW49" s="157"/>
      <c r="AX49" s="157" t="s">
        <v>59</v>
      </c>
      <c r="AY49" s="157"/>
      <c r="AZ49" s="157"/>
      <c r="BA49" s="157"/>
      <c r="BB49" s="168"/>
      <c r="BC49" s="166"/>
      <c r="BD49" s="157"/>
      <c r="BE49" s="157"/>
      <c r="BF49" s="152" t="s">
        <v>59</v>
      </c>
      <c r="BG49" s="152"/>
      <c r="BH49" s="169"/>
      <c r="BI49" s="169"/>
      <c r="BJ49" s="56"/>
      <c r="BK49" s="233"/>
      <c r="BL49" s="239"/>
      <c r="BM49" s="239"/>
      <c r="BN49" s="233"/>
      <c r="BO49" s="233"/>
      <c r="BP49" s="233"/>
      <c r="BQ49" s="233"/>
      <c r="BR49" s="233"/>
      <c r="BS49" s="233"/>
      <c r="BT49" s="233"/>
      <c r="BU49" s="233"/>
      <c r="BV49" s="233"/>
      <c r="BW49" s="240"/>
      <c r="BX49" s="240"/>
      <c r="BY49" s="240"/>
      <c r="BZ49" s="233"/>
      <c r="CA49" s="233"/>
      <c r="CB49" s="233"/>
      <c r="CC49" s="233"/>
      <c r="CD49" s="233"/>
      <c r="CE49" s="233"/>
      <c r="CF49" s="233"/>
      <c r="CG49" s="233"/>
      <c r="CH49" s="233"/>
    </row>
    <row r="50" spans="2:86" ht="9" customHeight="1" thickBot="1" thickTop="1">
      <c r="B50" s="161"/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4"/>
      <c r="P50" s="152"/>
      <c r="Q50" s="152"/>
      <c r="R50" s="152"/>
      <c r="S50" s="152"/>
      <c r="T50" s="152"/>
      <c r="U50" s="152"/>
      <c r="V50" s="165"/>
      <c r="W50" s="149"/>
      <c r="X50" s="149"/>
      <c r="Y50" s="149"/>
      <c r="Z50" s="149"/>
      <c r="AA50" s="149"/>
      <c r="AB50" s="149"/>
      <c r="AC50" s="149"/>
      <c r="AD50" s="149"/>
      <c r="AE50" s="164"/>
      <c r="AF50" s="152"/>
      <c r="AG50" s="152"/>
      <c r="AH50" s="152"/>
      <c r="AI50" s="152"/>
      <c r="AJ50" s="152"/>
      <c r="AK50" s="152"/>
      <c r="AL50" s="165"/>
      <c r="AM50" s="166"/>
      <c r="AN50" s="157"/>
      <c r="AO50" s="157"/>
      <c r="AP50" s="157"/>
      <c r="AQ50" s="157"/>
      <c r="AR50" s="157"/>
      <c r="AS50" s="157"/>
      <c r="AT50" s="167"/>
      <c r="AU50" s="166"/>
      <c r="AV50" s="157"/>
      <c r="AW50" s="157"/>
      <c r="AX50" s="157"/>
      <c r="AY50" s="157"/>
      <c r="AZ50" s="157"/>
      <c r="BA50" s="157"/>
      <c r="BB50" s="168"/>
      <c r="BC50" s="166"/>
      <c r="BD50" s="157"/>
      <c r="BE50" s="157"/>
      <c r="BF50" s="152"/>
      <c r="BG50" s="152"/>
      <c r="BH50" s="169"/>
      <c r="BI50" s="169"/>
      <c r="BJ50" s="56"/>
      <c r="BK50" s="233"/>
      <c r="BL50" s="239"/>
      <c r="BM50" s="239"/>
      <c r="BN50" s="233"/>
      <c r="BO50" s="233"/>
      <c r="BP50" s="233"/>
      <c r="BQ50" s="233"/>
      <c r="BR50" s="233"/>
      <c r="BS50" s="233"/>
      <c r="BT50" s="233"/>
      <c r="BU50" s="233"/>
      <c r="BV50" s="233"/>
      <c r="BW50" s="240"/>
      <c r="BX50" s="240"/>
      <c r="BY50" s="240"/>
      <c r="BZ50" s="233"/>
      <c r="CA50" s="233"/>
      <c r="CB50" s="233"/>
      <c r="CC50" s="233"/>
      <c r="CD50" s="233"/>
      <c r="CE50" s="233"/>
      <c r="CF50" s="233"/>
      <c r="CG50" s="233"/>
      <c r="CH50" s="233"/>
    </row>
    <row r="51" spans="2:86" ht="9" customHeight="1" thickTop="1">
      <c r="B51" s="161"/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4"/>
      <c r="P51" s="152"/>
      <c r="Q51" s="152"/>
      <c r="R51" s="152"/>
      <c r="S51" s="152"/>
      <c r="T51" s="152"/>
      <c r="U51" s="152"/>
      <c r="V51" s="165"/>
      <c r="W51" s="149"/>
      <c r="X51" s="149"/>
      <c r="Y51" s="149"/>
      <c r="Z51" s="149"/>
      <c r="AA51" s="149"/>
      <c r="AB51" s="149"/>
      <c r="AC51" s="149"/>
      <c r="AD51" s="149"/>
      <c r="AE51" s="164"/>
      <c r="AF51" s="152"/>
      <c r="AG51" s="152"/>
      <c r="AH51" s="152"/>
      <c r="AI51" s="152"/>
      <c r="AJ51" s="152"/>
      <c r="AK51" s="152"/>
      <c r="AL51" s="165"/>
      <c r="AM51" s="166"/>
      <c r="AN51" s="157"/>
      <c r="AO51" s="157"/>
      <c r="AP51" s="157"/>
      <c r="AQ51" s="157"/>
      <c r="AR51" s="157"/>
      <c r="AS51" s="157"/>
      <c r="AT51" s="167"/>
      <c r="AU51" s="166"/>
      <c r="AV51" s="157"/>
      <c r="AW51" s="157"/>
      <c r="AX51" s="157"/>
      <c r="AY51" s="157"/>
      <c r="AZ51" s="157"/>
      <c r="BA51" s="157"/>
      <c r="BB51" s="168"/>
      <c r="BC51" s="166"/>
      <c r="BD51" s="157"/>
      <c r="BE51" s="157"/>
      <c r="BF51" s="152"/>
      <c r="BG51" s="152"/>
      <c r="BH51" s="169"/>
      <c r="BI51" s="169"/>
      <c r="BJ51" s="56"/>
      <c r="BK51" s="234"/>
      <c r="BL51" s="241"/>
      <c r="BM51" s="241"/>
      <c r="BN51" s="234"/>
      <c r="BO51" s="234"/>
      <c r="BP51" s="234"/>
      <c r="BQ51" s="234"/>
      <c r="BR51" s="234"/>
      <c r="BS51" s="234"/>
      <c r="BT51" s="234"/>
      <c r="BU51" s="234"/>
      <c r="BV51" s="234"/>
      <c r="BW51" s="242"/>
      <c r="BX51" s="242"/>
      <c r="BY51" s="242"/>
      <c r="BZ51" s="234"/>
      <c r="CA51" s="234"/>
      <c r="CB51" s="234"/>
      <c r="CC51" s="234"/>
      <c r="CD51" s="234"/>
      <c r="CE51" s="234"/>
      <c r="CF51" s="234"/>
      <c r="CG51" s="234"/>
      <c r="CH51" s="234"/>
    </row>
    <row r="52" spans="2:86" ht="9" customHeight="1">
      <c r="B52" s="127" t="s">
        <v>20</v>
      </c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70">
        <f>IF(P54="","",IF(P54&lt;T54,"●",IF(P54&gt;T54,"○",IF(P54=T54,"△"))))</f>
      </c>
      <c r="P52" s="170"/>
      <c r="Q52" s="170"/>
      <c r="R52" s="170"/>
      <c r="S52" s="170"/>
      <c r="T52" s="170"/>
      <c r="U52" s="170"/>
      <c r="V52" s="170"/>
      <c r="W52" s="170">
        <f>IF(X54="","",IF(X54&lt;AB54,"●",IF(X54&gt;AB54,"○",IF(X54=AB54,"△"))))</f>
      </c>
      <c r="X52" s="170"/>
      <c r="Y52" s="170"/>
      <c r="Z52" s="170"/>
      <c r="AA52" s="170"/>
      <c r="AB52" s="170"/>
      <c r="AC52" s="170"/>
      <c r="AD52" s="170"/>
      <c r="AE52" s="134"/>
      <c r="AF52" s="134"/>
      <c r="AG52" s="134"/>
      <c r="AH52" s="134"/>
      <c r="AI52" s="134"/>
      <c r="AJ52" s="134"/>
      <c r="AK52" s="134"/>
      <c r="AL52" s="134"/>
      <c r="AM52" s="140">
        <v>15</v>
      </c>
      <c r="AN52" s="141"/>
      <c r="AO52" s="141"/>
      <c r="AP52" s="142">
        <f>IF(AN54="","",IF(AN54&lt;AR54,"●",IF(AN54&gt;AR54,"○",IF(AN54=AR54,"△"))))</f>
      </c>
      <c r="AQ52" s="142"/>
      <c r="AR52" s="143"/>
      <c r="AS52" s="143"/>
      <c r="AT52" s="144"/>
      <c r="AU52" s="140">
        <v>10</v>
      </c>
      <c r="AV52" s="141"/>
      <c r="AW52" s="141"/>
      <c r="AX52" s="142">
        <f>IF(AV54="","",IF(AV54&lt;AZ54,"●",IF(AV54&gt;AZ54,"○",IF(AV54=AZ54,"△"))))</f>
      </c>
      <c r="AY52" s="142"/>
      <c r="AZ52" s="143"/>
      <c r="BA52" s="143"/>
      <c r="BB52" s="144"/>
      <c r="BC52" s="140">
        <v>7</v>
      </c>
      <c r="BD52" s="141"/>
      <c r="BE52" s="141"/>
      <c r="BF52" s="137">
        <f>IF(BD54="","",IF(BD54&lt;BH54,"●",IF(BD54&gt;BH54,"○",IF(BD54=BH54,"△"))))</f>
      </c>
      <c r="BG52" s="137"/>
      <c r="BH52" s="145"/>
      <c r="BI52" s="145"/>
      <c r="BJ52" s="146"/>
      <c r="BK52" s="231">
        <f>COUNTIF(O52:BJ53,"○")*1</f>
        <v>0</v>
      </c>
      <c r="BL52" s="235"/>
      <c r="BM52" s="235"/>
      <c r="BN52" s="231">
        <f>COUNTIF(O52:BJ53,"●")*1</f>
        <v>0</v>
      </c>
      <c r="BO52" s="231"/>
      <c r="BP52" s="231"/>
      <c r="BQ52" s="231">
        <f>COUNTIF(O52:BJ53,"△")*1</f>
        <v>0</v>
      </c>
      <c r="BR52" s="231"/>
      <c r="BS52" s="231"/>
      <c r="BT52" s="231">
        <f>COUNTIF(O52:BJ53,"○")*3+COUNTIF(O52:BJ53,"△")*1</f>
        <v>0</v>
      </c>
      <c r="BU52" s="231"/>
      <c r="BV52" s="231"/>
      <c r="BW52" s="236">
        <f>AF54+AN54+AV54+BD54+AJ44+AJ49</f>
        <v>0</v>
      </c>
      <c r="BX52" s="236"/>
      <c r="BY52" s="236"/>
      <c r="BZ52" s="231">
        <f>AJ54+AR54+AZ54+BH54+AF44+AF49</f>
        <v>0</v>
      </c>
      <c r="CA52" s="231"/>
      <c r="CB52" s="231"/>
      <c r="CC52" s="231">
        <f>BW52-BZ52</f>
        <v>0</v>
      </c>
      <c r="CD52" s="231"/>
      <c r="CE52" s="231"/>
      <c r="CF52" s="231"/>
      <c r="CG52" s="231"/>
      <c r="CH52" s="231"/>
    </row>
    <row r="53" spans="2:86" ht="9" customHeight="1" thickBot="1">
      <c r="B53" s="147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70"/>
      <c r="P53" s="170"/>
      <c r="Q53" s="170"/>
      <c r="R53" s="170"/>
      <c r="S53" s="170"/>
      <c r="T53" s="170"/>
      <c r="U53" s="170"/>
      <c r="V53" s="170"/>
      <c r="W53" s="170"/>
      <c r="X53" s="170"/>
      <c r="Y53" s="170"/>
      <c r="Z53" s="170"/>
      <c r="AA53" s="170"/>
      <c r="AB53" s="170"/>
      <c r="AC53" s="170"/>
      <c r="AD53" s="170"/>
      <c r="AE53" s="149"/>
      <c r="AF53" s="149"/>
      <c r="AG53" s="149"/>
      <c r="AH53" s="149"/>
      <c r="AI53" s="149"/>
      <c r="AJ53" s="149"/>
      <c r="AK53" s="149"/>
      <c r="AL53" s="149"/>
      <c r="AM53" s="155"/>
      <c r="AN53" s="156"/>
      <c r="AO53" s="156"/>
      <c r="AP53" s="157"/>
      <c r="AQ53" s="157"/>
      <c r="AR53" s="158"/>
      <c r="AS53" s="158"/>
      <c r="AT53" s="159"/>
      <c r="AU53" s="155"/>
      <c r="AV53" s="156"/>
      <c r="AW53" s="156"/>
      <c r="AX53" s="157"/>
      <c r="AY53" s="157"/>
      <c r="AZ53" s="158"/>
      <c r="BA53" s="158"/>
      <c r="BB53" s="159"/>
      <c r="BC53" s="155"/>
      <c r="BD53" s="156"/>
      <c r="BE53" s="156"/>
      <c r="BF53" s="152"/>
      <c r="BG53" s="152"/>
      <c r="BH53" s="57"/>
      <c r="BI53" s="57"/>
      <c r="BJ53" s="160"/>
      <c r="BK53" s="232"/>
      <c r="BL53" s="237"/>
      <c r="BM53" s="237"/>
      <c r="BN53" s="232"/>
      <c r="BO53" s="232"/>
      <c r="BP53" s="232"/>
      <c r="BQ53" s="232"/>
      <c r="BR53" s="232"/>
      <c r="BS53" s="232"/>
      <c r="BT53" s="232"/>
      <c r="BU53" s="232"/>
      <c r="BV53" s="232"/>
      <c r="BW53" s="238"/>
      <c r="BX53" s="238"/>
      <c r="BY53" s="238"/>
      <c r="BZ53" s="232"/>
      <c r="CA53" s="232"/>
      <c r="CB53" s="232"/>
      <c r="CC53" s="232"/>
      <c r="CD53" s="232"/>
      <c r="CE53" s="232"/>
      <c r="CF53" s="232"/>
      <c r="CG53" s="232"/>
      <c r="CH53" s="232"/>
    </row>
    <row r="54" spans="2:86" ht="9" customHeight="1" thickBot="1" thickTop="1">
      <c r="B54" s="161"/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4"/>
      <c r="P54" s="152">
        <f>IF(AJ44="","",AJ44)</f>
      </c>
      <c r="Q54" s="152"/>
      <c r="R54" s="152" t="s">
        <v>59</v>
      </c>
      <c r="S54" s="152"/>
      <c r="T54" s="152">
        <f>IF(AF44="","",AF44)</f>
      </c>
      <c r="U54" s="152"/>
      <c r="V54" s="165"/>
      <c r="W54" s="164"/>
      <c r="X54" s="152">
        <f>IF(AJ49="","",AJ49)</f>
      </c>
      <c r="Y54" s="152"/>
      <c r="Z54" s="152" t="s">
        <v>59</v>
      </c>
      <c r="AA54" s="152"/>
      <c r="AB54" s="152">
        <f>IF(AF49="","",AF49)</f>
      </c>
      <c r="AC54" s="152"/>
      <c r="AD54" s="165"/>
      <c r="AE54" s="149"/>
      <c r="AF54" s="149"/>
      <c r="AG54" s="149"/>
      <c r="AH54" s="149"/>
      <c r="AI54" s="149"/>
      <c r="AJ54" s="149"/>
      <c r="AK54" s="149"/>
      <c r="AL54" s="149"/>
      <c r="AM54" s="164"/>
      <c r="AN54" s="152"/>
      <c r="AO54" s="152"/>
      <c r="AP54" s="152" t="s">
        <v>59</v>
      </c>
      <c r="AQ54" s="152"/>
      <c r="AR54" s="152"/>
      <c r="AS54" s="152"/>
      <c r="AT54" s="171"/>
      <c r="AU54" s="164"/>
      <c r="AV54" s="152"/>
      <c r="AW54" s="152"/>
      <c r="AX54" s="152" t="s">
        <v>59</v>
      </c>
      <c r="AY54" s="152"/>
      <c r="AZ54" s="152"/>
      <c r="BA54" s="152"/>
      <c r="BB54" s="165"/>
      <c r="BC54" s="164"/>
      <c r="BD54" s="152"/>
      <c r="BE54" s="152"/>
      <c r="BF54" s="152" t="s">
        <v>59</v>
      </c>
      <c r="BG54" s="152"/>
      <c r="BH54" s="169"/>
      <c r="BI54" s="169"/>
      <c r="BJ54" s="56"/>
      <c r="BK54" s="233"/>
      <c r="BL54" s="239"/>
      <c r="BM54" s="239"/>
      <c r="BN54" s="233"/>
      <c r="BO54" s="233"/>
      <c r="BP54" s="233"/>
      <c r="BQ54" s="233"/>
      <c r="BR54" s="233"/>
      <c r="BS54" s="233"/>
      <c r="BT54" s="233"/>
      <c r="BU54" s="233"/>
      <c r="BV54" s="233"/>
      <c r="BW54" s="240"/>
      <c r="BX54" s="240"/>
      <c r="BY54" s="240"/>
      <c r="BZ54" s="233"/>
      <c r="CA54" s="233"/>
      <c r="CB54" s="233"/>
      <c r="CC54" s="233"/>
      <c r="CD54" s="233"/>
      <c r="CE54" s="233"/>
      <c r="CF54" s="233"/>
      <c r="CG54" s="233"/>
      <c r="CH54" s="233"/>
    </row>
    <row r="55" spans="2:86" ht="9" customHeight="1" thickBot="1" thickTop="1">
      <c r="B55" s="161"/>
      <c r="C55" s="162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4"/>
      <c r="P55" s="152"/>
      <c r="Q55" s="152"/>
      <c r="R55" s="152"/>
      <c r="S55" s="152"/>
      <c r="T55" s="152"/>
      <c r="U55" s="152"/>
      <c r="V55" s="165"/>
      <c r="W55" s="164"/>
      <c r="X55" s="152"/>
      <c r="Y55" s="152"/>
      <c r="Z55" s="152"/>
      <c r="AA55" s="152"/>
      <c r="AB55" s="152"/>
      <c r="AC55" s="152"/>
      <c r="AD55" s="165"/>
      <c r="AE55" s="149"/>
      <c r="AF55" s="149"/>
      <c r="AG55" s="149"/>
      <c r="AH55" s="149"/>
      <c r="AI55" s="149"/>
      <c r="AJ55" s="149"/>
      <c r="AK55" s="149"/>
      <c r="AL55" s="149"/>
      <c r="AM55" s="164"/>
      <c r="AN55" s="152"/>
      <c r="AO55" s="152"/>
      <c r="AP55" s="152"/>
      <c r="AQ55" s="152"/>
      <c r="AR55" s="152"/>
      <c r="AS55" s="152"/>
      <c r="AT55" s="171"/>
      <c r="AU55" s="164"/>
      <c r="AV55" s="152"/>
      <c r="AW55" s="152"/>
      <c r="AX55" s="152"/>
      <c r="AY55" s="152"/>
      <c r="AZ55" s="152"/>
      <c r="BA55" s="152"/>
      <c r="BB55" s="165"/>
      <c r="BC55" s="164"/>
      <c r="BD55" s="152"/>
      <c r="BE55" s="152"/>
      <c r="BF55" s="152"/>
      <c r="BG55" s="152"/>
      <c r="BH55" s="169"/>
      <c r="BI55" s="169"/>
      <c r="BJ55" s="56"/>
      <c r="BK55" s="233"/>
      <c r="BL55" s="239"/>
      <c r="BM55" s="239"/>
      <c r="BN55" s="233"/>
      <c r="BO55" s="233"/>
      <c r="BP55" s="233"/>
      <c r="BQ55" s="233"/>
      <c r="BR55" s="233"/>
      <c r="BS55" s="233"/>
      <c r="BT55" s="233"/>
      <c r="BU55" s="233"/>
      <c r="BV55" s="233"/>
      <c r="BW55" s="240"/>
      <c r="BX55" s="240"/>
      <c r="BY55" s="240"/>
      <c r="BZ55" s="233"/>
      <c r="CA55" s="233"/>
      <c r="CB55" s="233"/>
      <c r="CC55" s="233"/>
      <c r="CD55" s="233"/>
      <c r="CE55" s="233"/>
      <c r="CF55" s="233"/>
      <c r="CG55" s="233"/>
      <c r="CH55" s="233"/>
    </row>
    <row r="56" spans="2:86" ht="9" customHeight="1" thickTop="1">
      <c r="B56" s="161"/>
      <c r="C56" s="162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72"/>
      <c r="P56" s="173"/>
      <c r="Q56" s="173"/>
      <c r="R56" s="173"/>
      <c r="S56" s="173"/>
      <c r="T56" s="173"/>
      <c r="U56" s="173"/>
      <c r="V56" s="174"/>
      <c r="W56" s="172"/>
      <c r="X56" s="173"/>
      <c r="Y56" s="173"/>
      <c r="Z56" s="173"/>
      <c r="AA56" s="173"/>
      <c r="AB56" s="173"/>
      <c r="AC56" s="173"/>
      <c r="AD56" s="174"/>
      <c r="AE56" s="175"/>
      <c r="AF56" s="175"/>
      <c r="AG56" s="175"/>
      <c r="AH56" s="175"/>
      <c r="AI56" s="175"/>
      <c r="AJ56" s="175"/>
      <c r="AK56" s="175"/>
      <c r="AL56" s="175"/>
      <c r="AM56" s="172"/>
      <c r="AN56" s="173"/>
      <c r="AO56" s="173"/>
      <c r="AP56" s="173"/>
      <c r="AQ56" s="173"/>
      <c r="AR56" s="173"/>
      <c r="AS56" s="173"/>
      <c r="AT56" s="176"/>
      <c r="AU56" s="172"/>
      <c r="AV56" s="173"/>
      <c r="AW56" s="173"/>
      <c r="AX56" s="173"/>
      <c r="AY56" s="173"/>
      <c r="AZ56" s="173"/>
      <c r="BA56" s="173"/>
      <c r="BB56" s="174"/>
      <c r="BC56" s="172"/>
      <c r="BD56" s="173"/>
      <c r="BE56" s="173"/>
      <c r="BF56" s="173"/>
      <c r="BG56" s="173"/>
      <c r="BH56" s="177"/>
      <c r="BI56" s="177"/>
      <c r="BJ56" s="178"/>
      <c r="BK56" s="234"/>
      <c r="BL56" s="241"/>
      <c r="BM56" s="241"/>
      <c r="BN56" s="234"/>
      <c r="BO56" s="234"/>
      <c r="BP56" s="234"/>
      <c r="BQ56" s="234"/>
      <c r="BR56" s="234"/>
      <c r="BS56" s="234"/>
      <c r="BT56" s="234"/>
      <c r="BU56" s="234"/>
      <c r="BV56" s="234"/>
      <c r="BW56" s="242"/>
      <c r="BX56" s="242"/>
      <c r="BY56" s="242"/>
      <c r="BZ56" s="234"/>
      <c r="CA56" s="234"/>
      <c r="CB56" s="234"/>
      <c r="CC56" s="234"/>
      <c r="CD56" s="234"/>
      <c r="CE56" s="234"/>
      <c r="CF56" s="234"/>
      <c r="CG56" s="234"/>
      <c r="CH56" s="234"/>
    </row>
    <row r="57" spans="2:86" ht="9" customHeight="1">
      <c r="B57" s="127" t="s">
        <v>49</v>
      </c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79">
        <f>IF(P59="","",IF(P59&lt;T59,"●",IF(P59&gt;T59,"○",IF(P59=T59,"△"))))</f>
      </c>
      <c r="P57" s="179"/>
      <c r="Q57" s="179"/>
      <c r="R57" s="179"/>
      <c r="S57" s="179"/>
      <c r="T57" s="179"/>
      <c r="U57" s="179"/>
      <c r="V57" s="179"/>
      <c r="W57" s="179">
        <f>IF(X59="","",IF(X59&lt;AB59,"●",IF(X59&gt;AB59,"○",IF(X59=AB59,"△"))))</f>
      </c>
      <c r="X57" s="179"/>
      <c r="Y57" s="179"/>
      <c r="Z57" s="179"/>
      <c r="AA57" s="179"/>
      <c r="AB57" s="179"/>
      <c r="AC57" s="179"/>
      <c r="AD57" s="179"/>
      <c r="AE57" s="179">
        <f>IF(AF59="","",IF(AF59&lt;AJ59,"●",IF(AF59&gt;AJ59,"○",IF(AF59=AJ59,"△"))))</f>
      </c>
      <c r="AF57" s="179"/>
      <c r="AG57" s="179"/>
      <c r="AH57" s="179"/>
      <c r="AI57" s="179"/>
      <c r="AJ57" s="179"/>
      <c r="AK57" s="179"/>
      <c r="AL57" s="179"/>
      <c r="AM57" s="149"/>
      <c r="AN57" s="180"/>
      <c r="AO57" s="180"/>
      <c r="AP57" s="180"/>
      <c r="AQ57" s="180"/>
      <c r="AR57" s="180"/>
      <c r="AS57" s="180"/>
      <c r="AT57" s="181"/>
      <c r="AU57" s="135">
        <v>8</v>
      </c>
      <c r="AV57" s="136"/>
      <c r="AW57" s="136"/>
      <c r="AX57" s="137">
        <f>IF(AV59="","",IF(AV59&lt;AZ59,"●",IF(AV59&gt;AZ59,"○",IF(AV59=AZ59,"△"))))</f>
      </c>
      <c r="AY57" s="137"/>
      <c r="AZ57" s="138"/>
      <c r="BA57" s="138"/>
      <c r="BB57" s="139"/>
      <c r="BC57" s="135">
        <v>5</v>
      </c>
      <c r="BD57" s="136"/>
      <c r="BE57" s="136"/>
      <c r="BF57" s="137">
        <f>IF(BD59="","",IF(BD59&lt;BH59,"●",IF(BD59&gt;BH59,"○",IF(BD59=BH59,"△"))))</f>
      </c>
      <c r="BG57" s="137"/>
      <c r="BH57" s="145"/>
      <c r="BI57" s="145"/>
      <c r="BJ57" s="146"/>
      <c r="BK57" s="231">
        <f>COUNTIF(O57:BJ58,"○")*1</f>
        <v>0</v>
      </c>
      <c r="BL57" s="235"/>
      <c r="BM57" s="235"/>
      <c r="BN57" s="231">
        <f>COUNTIF(O57:BJ58,"●")*1</f>
        <v>0</v>
      </c>
      <c r="BO57" s="231"/>
      <c r="BP57" s="231"/>
      <c r="BQ57" s="231">
        <f>COUNTIF(O57:BJ58,"△")*1</f>
        <v>0</v>
      </c>
      <c r="BR57" s="231"/>
      <c r="BS57" s="231"/>
      <c r="BT57" s="231">
        <f>COUNTIF(O57:BJ58,"○")*3+COUNTIF(O57:BJ58,"△")*1</f>
        <v>0</v>
      </c>
      <c r="BU57" s="231"/>
      <c r="BV57" s="231"/>
      <c r="BW57" s="236">
        <f>AN59+AV59+BD59+AR44+AR49+AR54</f>
        <v>0</v>
      </c>
      <c r="BX57" s="236"/>
      <c r="BY57" s="236"/>
      <c r="BZ57" s="231">
        <f>AN44+AN49+AN54+AR59+AZ59+BH59</f>
        <v>0</v>
      </c>
      <c r="CA57" s="231"/>
      <c r="CB57" s="231"/>
      <c r="CC57" s="231">
        <f>BW57-BZ57</f>
        <v>0</v>
      </c>
      <c r="CD57" s="231"/>
      <c r="CE57" s="231"/>
      <c r="CF57" s="231"/>
      <c r="CG57" s="231"/>
      <c r="CH57" s="231"/>
    </row>
    <row r="58" spans="2:86" ht="9" customHeight="1" thickBot="1">
      <c r="B58" s="147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79"/>
      <c r="P58" s="179"/>
      <c r="Q58" s="179"/>
      <c r="R58" s="179"/>
      <c r="S58" s="179"/>
      <c r="T58" s="179"/>
      <c r="U58" s="179"/>
      <c r="V58" s="179"/>
      <c r="W58" s="179"/>
      <c r="X58" s="179"/>
      <c r="Y58" s="179"/>
      <c r="Z58" s="179"/>
      <c r="AA58" s="179"/>
      <c r="AB58" s="179"/>
      <c r="AC58" s="179"/>
      <c r="AD58" s="179"/>
      <c r="AE58" s="179"/>
      <c r="AF58" s="179"/>
      <c r="AG58" s="179"/>
      <c r="AH58" s="179"/>
      <c r="AI58" s="179"/>
      <c r="AJ58" s="179"/>
      <c r="AK58" s="179"/>
      <c r="AL58" s="179"/>
      <c r="AM58" s="149"/>
      <c r="AN58" s="180"/>
      <c r="AO58" s="180"/>
      <c r="AP58" s="180"/>
      <c r="AQ58" s="180"/>
      <c r="AR58" s="180"/>
      <c r="AS58" s="180"/>
      <c r="AT58" s="181"/>
      <c r="AU58" s="150"/>
      <c r="AV58" s="151"/>
      <c r="AW58" s="151"/>
      <c r="AX58" s="152"/>
      <c r="AY58" s="152"/>
      <c r="AZ58" s="153"/>
      <c r="BA58" s="153"/>
      <c r="BB58" s="154"/>
      <c r="BC58" s="150"/>
      <c r="BD58" s="151"/>
      <c r="BE58" s="151"/>
      <c r="BF58" s="152"/>
      <c r="BG58" s="152"/>
      <c r="BH58" s="57"/>
      <c r="BI58" s="57"/>
      <c r="BJ58" s="160"/>
      <c r="BK58" s="232"/>
      <c r="BL58" s="237"/>
      <c r="BM58" s="237"/>
      <c r="BN58" s="232"/>
      <c r="BO58" s="232"/>
      <c r="BP58" s="232"/>
      <c r="BQ58" s="232"/>
      <c r="BR58" s="232"/>
      <c r="BS58" s="232"/>
      <c r="BT58" s="232"/>
      <c r="BU58" s="232"/>
      <c r="BV58" s="232"/>
      <c r="BW58" s="238"/>
      <c r="BX58" s="238"/>
      <c r="BY58" s="238"/>
      <c r="BZ58" s="232"/>
      <c r="CA58" s="232"/>
      <c r="CB58" s="232"/>
      <c r="CC58" s="232"/>
      <c r="CD58" s="232"/>
      <c r="CE58" s="232"/>
      <c r="CF58" s="232"/>
      <c r="CG58" s="232"/>
      <c r="CH58" s="232"/>
    </row>
    <row r="59" spans="2:86" ht="9" customHeight="1" thickBot="1" thickTop="1">
      <c r="B59" s="161"/>
      <c r="C59" s="162"/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164"/>
      <c r="P59" s="152">
        <f>IF(AR44="","",AR44)</f>
      </c>
      <c r="Q59" s="152"/>
      <c r="R59" s="152" t="s">
        <v>59</v>
      </c>
      <c r="S59" s="152"/>
      <c r="T59" s="152">
        <f>IF(AN44="","",AN44)</f>
      </c>
      <c r="U59" s="152"/>
      <c r="V59" s="165"/>
      <c r="W59" s="164"/>
      <c r="X59" s="152">
        <f>IF(AR49="","",AR49)</f>
      </c>
      <c r="Y59" s="152"/>
      <c r="Z59" s="152" t="s">
        <v>59</v>
      </c>
      <c r="AA59" s="152"/>
      <c r="AB59" s="152">
        <f>IF(AN49="","",AN49)</f>
      </c>
      <c r="AC59" s="152"/>
      <c r="AD59" s="165"/>
      <c r="AE59" s="164"/>
      <c r="AF59" s="152">
        <f>IF(AR54="","",AR54)</f>
      </c>
      <c r="AG59" s="152"/>
      <c r="AH59" s="152" t="s">
        <v>59</v>
      </c>
      <c r="AI59" s="152"/>
      <c r="AJ59" s="152">
        <f>IF(AN54="","",AN54)</f>
      </c>
      <c r="AK59" s="152"/>
      <c r="AL59" s="165"/>
      <c r="AM59" s="149"/>
      <c r="AN59" s="180"/>
      <c r="AO59" s="180"/>
      <c r="AP59" s="180"/>
      <c r="AQ59" s="180"/>
      <c r="AR59" s="180"/>
      <c r="AS59" s="180"/>
      <c r="AT59" s="181"/>
      <c r="AU59" s="164"/>
      <c r="AV59" s="152"/>
      <c r="AW59" s="152"/>
      <c r="AX59" s="152" t="s">
        <v>59</v>
      </c>
      <c r="AY59" s="152"/>
      <c r="AZ59" s="152"/>
      <c r="BA59" s="152"/>
      <c r="BB59" s="165"/>
      <c r="BC59" s="164"/>
      <c r="BD59" s="152"/>
      <c r="BE59" s="152"/>
      <c r="BF59" s="152" t="s">
        <v>59</v>
      </c>
      <c r="BG59" s="152"/>
      <c r="BH59" s="169"/>
      <c r="BI59" s="169"/>
      <c r="BJ59" s="56"/>
      <c r="BK59" s="233"/>
      <c r="BL59" s="239"/>
      <c r="BM59" s="239"/>
      <c r="BN59" s="233"/>
      <c r="BO59" s="233"/>
      <c r="BP59" s="233"/>
      <c r="BQ59" s="233"/>
      <c r="BR59" s="233"/>
      <c r="BS59" s="233"/>
      <c r="BT59" s="233"/>
      <c r="BU59" s="233"/>
      <c r="BV59" s="233"/>
      <c r="BW59" s="240"/>
      <c r="BX59" s="240"/>
      <c r="BY59" s="240"/>
      <c r="BZ59" s="233"/>
      <c r="CA59" s="233"/>
      <c r="CB59" s="233"/>
      <c r="CC59" s="233"/>
      <c r="CD59" s="233"/>
      <c r="CE59" s="233"/>
      <c r="CF59" s="233"/>
      <c r="CG59" s="233"/>
      <c r="CH59" s="233"/>
    </row>
    <row r="60" spans="2:86" ht="9" customHeight="1" thickBot="1" thickTop="1">
      <c r="B60" s="161"/>
      <c r="C60" s="162"/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4"/>
      <c r="P60" s="152"/>
      <c r="Q60" s="152"/>
      <c r="R60" s="152"/>
      <c r="S60" s="152"/>
      <c r="T60" s="152"/>
      <c r="U60" s="152"/>
      <c r="V60" s="165"/>
      <c r="W60" s="164"/>
      <c r="X60" s="152"/>
      <c r="Y60" s="152"/>
      <c r="Z60" s="152"/>
      <c r="AA60" s="152"/>
      <c r="AB60" s="152"/>
      <c r="AC60" s="152"/>
      <c r="AD60" s="165"/>
      <c r="AE60" s="164"/>
      <c r="AF60" s="152"/>
      <c r="AG60" s="152"/>
      <c r="AH60" s="152"/>
      <c r="AI60" s="152"/>
      <c r="AJ60" s="152"/>
      <c r="AK60" s="152"/>
      <c r="AL60" s="165"/>
      <c r="AM60" s="149"/>
      <c r="AN60" s="180"/>
      <c r="AO60" s="180"/>
      <c r="AP60" s="180"/>
      <c r="AQ60" s="180"/>
      <c r="AR60" s="180"/>
      <c r="AS60" s="180"/>
      <c r="AT60" s="181"/>
      <c r="AU60" s="164"/>
      <c r="AV60" s="152"/>
      <c r="AW60" s="152"/>
      <c r="AX60" s="152"/>
      <c r="AY60" s="152"/>
      <c r="AZ60" s="152"/>
      <c r="BA60" s="152"/>
      <c r="BB60" s="165"/>
      <c r="BC60" s="164"/>
      <c r="BD60" s="152"/>
      <c r="BE60" s="152"/>
      <c r="BF60" s="152"/>
      <c r="BG60" s="152"/>
      <c r="BH60" s="169"/>
      <c r="BI60" s="169"/>
      <c r="BJ60" s="56"/>
      <c r="BK60" s="233"/>
      <c r="BL60" s="239"/>
      <c r="BM60" s="239"/>
      <c r="BN60" s="233"/>
      <c r="BO60" s="233"/>
      <c r="BP60" s="233"/>
      <c r="BQ60" s="233"/>
      <c r="BR60" s="233"/>
      <c r="BS60" s="233"/>
      <c r="BT60" s="233"/>
      <c r="BU60" s="233"/>
      <c r="BV60" s="233"/>
      <c r="BW60" s="240"/>
      <c r="BX60" s="240"/>
      <c r="BY60" s="240"/>
      <c r="BZ60" s="233"/>
      <c r="CA60" s="233"/>
      <c r="CB60" s="233"/>
      <c r="CC60" s="233"/>
      <c r="CD60" s="233"/>
      <c r="CE60" s="233"/>
      <c r="CF60" s="233"/>
      <c r="CG60" s="233"/>
      <c r="CH60" s="233"/>
    </row>
    <row r="61" spans="2:86" ht="9" customHeight="1" thickTop="1">
      <c r="B61" s="161"/>
      <c r="C61" s="162"/>
      <c r="D61" s="162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72"/>
      <c r="P61" s="173"/>
      <c r="Q61" s="173"/>
      <c r="R61" s="173"/>
      <c r="S61" s="173"/>
      <c r="T61" s="173"/>
      <c r="U61" s="173"/>
      <c r="V61" s="174"/>
      <c r="W61" s="172"/>
      <c r="X61" s="173"/>
      <c r="Y61" s="173"/>
      <c r="Z61" s="173"/>
      <c r="AA61" s="173"/>
      <c r="AB61" s="173"/>
      <c r="AC61" s="173"/>
      <c r="AD61" s="174"/>
      <c r="AE61" s="172"/>
      <c r="AF61" s="173"/>
      <c r="AG61" s="173"/>
      <c r="AH61" s="173"/>
      <c r="AI61" s="173"/>
      <c r="AJ61" s="173"/>
      <c r="AK61" s="173"/>
      <c r="AL61" s="174"/>
      <c r="AM61" s="175"/>
      <c r="AN61" s="182"/>
      <c r="AO61" s="182"/>
      <c r="AP61" s="182"/>
      <c r="AQ61" s="182"/>
      <c r="AR61" s="182"/>
      <c r="AS61" s="182"/>
      <c r="AT61" s="183"/>
      <c r="AU61" s="172"/>
      <c r="AV61" s="173"/>
      <c r="AW61" s="173"/>
      <c r="AX61" s="173"/>
      <c r="AY61" s="173"/>
      <c r="AZ61" s="173"/>
      <c r="BA61" s="173"/>
      <c r="BB61" s="174"/>
      <c r="BC61" s="172"/>
      <c r="BD61" s="173"/>
      <c r="BE61" s="173"/>
      <c r="BF61" s="173"/>
      <c r="BG61" s="173"/>
      <c r="BH61" s="177"/>
      <c r="BI61" s="177"/>
      <c r="BJ61" s="178"/>
      <c r="BK61" s="234"/>
      <c r="BL61" s="241"/>
      <c r="BM61" s="241"/>
      <c r="BN61" s="234"/>
      <c r="BO61" s="234"/>
      <c r="BP61" s="234"/>
      <c r="BQ61" s="234"/>
      <c r="BR61" s="234"/>
      <c r="BS61" s="234"/>
      <c r="BT61" s="234"/>
      <c r="BU61" s="234"/>
      <c r="BV61" s="234"/>
      <c r="BW61" s="242"/>
      <c r="BX61" s="242"/>
      <c r="BY61" s="242"/>
      <c r="BZ61" s="234"/>
      <c r="CA61" s="234"/>
      <c r="CB61" s="234"/>
      <c r="CC61" s="234"/>
      <c r="CD61" s="234"/>
      <c r="CE61" s="234"/>
      <c r="CF61" s="234"/>
      <c r="CG61" s="234"/>
      <c r="CH61" s="234"/>
    </row>
    <row r="62" spans="2:86" ht="9" customHeight="1">
      <c r="B62" s="127" t="s">
        <v>28</v>
      </c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79">
        <f>IF(P64="","",IF(P64&lt;T64,"●",IF(P64&gt;T64,"○",IF(P64=T64,"△"))))</f>
      </c>
      <c r="P62" s="179"/>
      <c r="Q62" s="179"/>
      <c r="R62" s="179"/>
      <c r="S62" s="179"/>
      <c r="T62" s="179"/>
      <c r="U62" s="179"/>
      <c r="V62" s="179"/>
      <c r="W62" s="179">
        <f>IF(X64="","",IF(X64&lt;AB64,"●",IF(X64&gt;AB64,"○",IF(X64=AB64,"△"))))</f>
      </c>
      <c r="X62" s="179"/>
      <c r="Y62" s="179"/>
      <c r="Z62" s="179"/>
      <c r="AA62" s="179"/>
      <c r="AB62" s="179"/>
      <c r="AC62" s="179"/>
      <c r="AD62" s="179"/>
      <c r="AE62" s="179">
        <f>IF(AF64="","",IF(AF64&lt;AJ64,"●",IF(AF64&gt;AJ64,"○",IF(AF64=AJ64,"△"))))</f>
      </c>
      <c r="AF62" s="179"/>
      <c r="AG62" s="179"/>
      <c r="AH62" s="179"/>
      <c r="AI62" s="179"/>
      <c r="AJ62" s="179"/>
      <c r="AK62" s="179"/>
      <c r="AL62" s="179"/>
      <c r="AM62" s="179">
        <f>IF(AN64="","",IF(AN64&lt;AR64,"●",IF(AN64&gt;AR64,"○",IF(AN64=AR64,"△"))))</f>
      </c>
      <c r="AN62" s="179"/>
      <c r="AO62" s="179"/>
      <c r="AP62" s="179"/>
      <c r="AQ62" s="179"/>
      <c r="AR62" s="179"/>
      <c r="AS62" s="179"/>
      <c r="AT62" s="179"/>
      <c r="AU62" s="149"/>
      <c r="AV62" s="180"/>
      <c r="AW62" s="180"/>
      <c r="AX62" s="180"/>
      <c r="AY62" s="180"/>
      <c r="AZ62" s="180"/>
      <c r="BA62" s="180"/>
      <c r="BB62" s="180"/>
      <c r="BC62" s="135">
        <v>2</v>
      </c>
      <c r="BD62" s="136"/>
      <c r="BE62" s="136"/>
      <c r="BF62" s="137">
        <f>IF(BD64="","",IF(BD64&lt;BH64,"●",IF(BD64&gt;BH64,"○",IF(BD64=BH64,"△"))))</f>
      </c>
      <c r="BG62" s="137"/>
      <c r="BH62" s="145"/>
      <c r="BI62" s="145"/>
      <c r="BJ62" s="146"/>
      <c r="BK62" s="231">
        <f>COUNTIF(O62:BJ63,"○")*1</f>
        <v>0</v>
      </c>
      <c r="BL62" s="235"/>
      <c r="BM62" s="235"/>
      <c r="BN62" s="231">
        <f>COUNTIF(O62:BJ63,"●")*1</f>
        <v>0</v>
      </c>
      <c r="BO62" s="231"/>
      <c r="BP62" s="231"/>
      <c r="BQ62" s="231">
        <f>COUNTIF(O62:BJ63,"△")*1</f>
        <v>0</v>
      </c>
      <c r="BR62" s="231"/>
      <c r="BS62" s="231"/>
      <c r="BT62" s="231">
        <f>COUNTIF(O62:BJ63,"○")*3+COUNTIF(O62:BJ63,"△")*1</f>
        <v>0</v>
      </c>
      <c r="BU62" s="231"/>
      <c r="BV62" s="231"/>
      <c r="BW62" s="236">
        <f>AV64+BD64+AZ44+AZ49+AZ54+AZ59</f>
        <v>0</v>
      </c>
      <c r="BX62" s="236"/>
      <c r="BY62" s="236"/>
      <c r="BZ62" s="231">
        <f>AZ64+BH64+AV44+AV49+AV54+AV59</f>
        <v>0</v>
      </c>
      <c r="CA62" s="231"/>
      <c r="CB62" s="231"/>
      <c r="CC62" s="231">
        <f>BW62-BZ62</f>
        <v>0</v>
      </c>
      <c r="CD62" s="231"/>
      <c r="CE62" s="231"/>
      <c r="CF62" s="231"/>
      <c r="CG62" s="231"/>
      <c r="CH62" s="231"/>
    </row>
    <row r="63" spans="2:86" ht="9" customHeight="1" thickBot="1">
      <c r="B63" s="147"/>
      <c r="C63" s="148"/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79"/>
      <c r="P63" s="179"/>
      <c r="Q63" s="179"/>
      <c r="R63" s="179"/>
      <c r="S63" s="179"/>
      <c r="T63" s="179"/>
      <c r="U63" s="179"/>
      <c r="V63" s="179"/>
      <c r="W63" s="179"/>
      <c r="X63" s="179"/>
      <c r="Y63" s="179"/>
      <c r="Z63" s="179"/>
      <c r="AA63" s="179"/>
      <c r="AB63" s="179"/>
      <c r="AC63" s="179"/>
      <c r="AD63" s="179"/>
      <c r="AE63" s="179"/>
      <c r="AF63" s="179"/>
      <c r="AG63" s="179"/>
      <c r="AH63" s="179"/>
      <c r="AI63" s="179"/>
      <c r="AJ63" s="179"/>
      <c r="AK63" s="179"/>
      <c r="AL63" s="179"/>
      <c r="AM63" s="179"/>
      <c r="AN63" s="179"/>
      <c r="AO63" s="179"/>
      <c r="AP63" s="179"/>
      <c r="AQ63" s="179"/>
      <c r="AR63" s="179"/>
      <c r="AS63" s="179"/>
      <c r="AT63" s="179"/>
      <c r="AU63" s="149"/>
      <c r="AV63" s="180"/>
      <c r="AW63" s="180"/>
      <c r="AX63" s="180"/>
      <c r="AY63" s="180"/>
      <c r="AZ63" s="180"/>
      <c r="BA63" s="180"/>
      <c r="BB63" s="180"/>
      <c r="BC63" s="150"/>
      <c r="BD63" s="151"/>
      <c r="BE63" s="151"/>
      <c r="BF63" s="152"/>
      <c r="BG63" s="152"/>
      <c r="BH63" s="57"/>
      <c r="BI63" s="57"/>
      <c r="BJ63" s="160"/>
      <c r="BK63" s="232"/>
      <c r="BL63" s="237"/>
      <c r="BM63" s="237"/>
      <c r="BN63" s="232"/>
      <c r="BO63" s="232"/>
      <c r="BP63" s="232"/>
      <c r="BQ63" s="232"/>
      <c r="BR63" s="232"/>
      <c r="BS63" s="232"/>
      <c r="BT63" s="232"/>
      <c r="BU63" s="232"/>
      <c r="BV63" s="232"/>
      <c r="BW63" s="238"/>
      <c r="BX63" s="238"/>
      <c r="BY63" s="238"/>
      <c r="BZ63" s="232"/>
      <c r="CA63" s="232"/>
      <c r="CB63" s="232"/>
      <c r="CC63" s="232"/>
      <c r="CD63" s="232"/>
      <c r="CE63" s="232"/>
      <c r="CF63" s="232"/>
      <c r="CG63" s="232"/>
      <c r="CH63" s="232"/>
    </row>
    <row r="64" spans="2:86" ht="9" customHeight="1" thickBot="1" thickTop="1">
      <c r="B64" s="161"/>
      <c r="C64" s="162"/>
      <c r="D64" s="162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4"/>
      <c r="P64" s="152">
        <f>IF(AZ44="","",AZ44)</f>
      </c>
      <c r="Q64" s="152"/>
      <c r="R64" s="152" t="s">
        <v>59</v>
      </c>
      <c r="S64" s="152"/>
      <c r="T64" s="152">
        <f>IF(AV44="","",AV44)</f>
      </c>
      <c r="U64" s="152"/>
      <c r="V64" s="165"/>
      <c r="W64" s="164"/>
      <c r="X64" s="152">
        <f>IF(AZ49="","",AZ49)</f>
      </c>
      <c r="Y64" s="152"/>
      <c r="Z64" s="152" t="s">
        <v>59</v>
      </c>
      <c r="AA64" s="152"/>
      <c r="AB64" s="152">
        <f>IF(AV49="","",AV49)</f>
      </c>
      <c r="AC64" s="152"/>
      <c r="AD64" s="165"/>
      <c r="AE64" s="164"/>
      <c r="AF64" s="152">
        <f>IF(AZ54="","",AZ54)</f>
      </c>
      <c r="AG64" s="152"/>
      <c r="AH64" s="152" t="s">
        <v>59</v>
      </c>
      <c r="AI64" s="152"/>
      <c r="AJ64" s="152">
        <f>IF(AV54="","",AV54)</f>
      </c>
      <c r="AK64" s="152"/>
      <c r="AL64" s="165"/>
      <c r="AM64" s="164"/>
      <c r="AN64" s="152">
        <f>IF(AZ59="","",AZ59)</f>
      </c>
      <c r="AO64" s="152"/>
      <c r="AP64" s="152" t="s">
        <v>59</v>
      </c>
      <c r="AQ64" s="152"/>
      <c r="AR64" s="152">
        <f>IF(AV59="","",AV59)</f>
      </c>
      <c r="AS64" s="152"/>
      <c r="AT64" s="165"/>
      <c r="AU64" s="149"/>
      <c r="AV64" s="180"/>
      <c r="AW64" s="180"/>
      <c r="AX64" s="180"/>
      <c r="AY64" s="180"/>
      <c r="AZ64" s="180"/>
      <c r="BA64" s="180"/>
      <c r="BB64" s="180"/>
      <c r="BC64" s="164"/>
      <c r="BD64" s="152"/>
      <c r="BE64" s="152"/>
      <c r="BF64" s="152" t="s">
        <v>59</v>
      </c>
      <c r="BG64" s="152"/>
      <c r="BH64" s="169"/>
      <c r="BI64" s="169"/>
      <c r="BJ64" s="56"/>
      <c r="BK64" s="233"/>
      <c r="BL64" s="239"/>
      <c r="BM64" s="239"/>
      <c r="BN64" s="233"/>
      <c r="BO64" s="233"/>
      <c r="BP64" s="233"/>
      <c r="BQ64" s="233"/>
      <c r="BR64" s="233"/>
      <c r="BS64" s="233"/>
      <c r="BT64" s="233"/>
      <c r="BU64" s="233"/>
      <c r="BV64" s="233"/>
      <c r="BW64" s="240"/>
      <c r="BX64" s="240"/>
      <c r="BY64" s="240"/>
      <c r="BZ64" s="233"/>
      <c r="CA64" s="233"/>
      <c r="CB64" s="233"/>
      <c r="CC64" s="233"/>
      <c r="CD64" s="233"/>
      <c r="CE64" s="233"/>
      <c r="CF64" s="233"/>
      <c r="CG64" s="233"/>
      <c r="CH64" s="233"/>
    </row>
    <row r="65" spans="2:86" ht="9" customHeight="1" thickBot="1" thickTop="1">
      <c r="B65" s="161"/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4"/>
      <c r="P65" s="152"/>
      <c r="Q65" s="152"/>
      <c r="R65" s="152"/>
      <c r="S65" s="152"/>
      <c r="T65" s="152"/>
      <c r="U65" s="152"/>
      <c r="V65" s="165"/>
      <c r="W65" s="164"/>
      <c r="X65" s="152"/>
      <c r="Y65" s="152"/>
      <c r="Z65" s="152"/>
      <c r="AA65" s="152"/>
      <c r="AB65" s="152"/>
      <c r="AC65" s="152"/>
      <c r="AD65" s="165"/>
      <c r="AE65" s="164"/>
      <c r="AF65" s="152"/>
      <c r="AG65" s="152"/>
      <c r="AH65" s="152"/>
      <c r="AI65" s="152"/>
      <c r="AJ65" s="152"/>
      <c r="AK65" s="152"/>
      <c r="AL65" s="165"/>
      <c r="AM65" s="164"/>
      <c r="AN65" s="152"/>
      <c r="AO65" s="152"/>
      <c r="AP65" s="152"/>
      <c r="AQ65" s="152"/>
      <c r="AR65" s="152"/>
      <c r="AS65" s="152"/>
      <c r="AT65" s="165"/>
      <c r="AU65" s="149"/>
      <c r="AV65" s="180"/>
      <c r="AW65" s="180"/>
      <c r="AX65" s="180"/>
      <c r="AY65" s="180"/>
      <c r="AZ65" s="180"/>
      <c r="BA65" s="180"/>
      <c r="BB65" s="180"/>
      <c r="BC65" s="164"/>
      <c r="BD65" s="152"/>
      <c r="BE65" s="152"/>
      <c r="BF65" s="152"/>
      <c r="BG65" s="152"/>
      <c r="BH65" s="169"/>
      <c r="BI65" s="169"/>
      <c r="BJ65" s="56"/>
      <c r="BK65" s="233"/>
      <c r="BL65" s="239"/>
      <c r="BM65" s="239"/>
      <c r="BN65" s="233"/>
      <c r="BO65" s="233"/>
      <c r="BP65" s="233"/>
      <c r="BQ65" s="233"/>
      <c r="BR65" s="233"/>
      <c r="BS65" s="233"/>
      <c r="BT65" s="233"/>
      <c r="BU65" s="233"/>
      <c r="BV65" s="233"/>
      <c r="BW65" s="240"/>
      <c r="BX65" s="240"/>
      <c r="BY65" s="240"/>
      <c r="BZ65" s="233"/>
      <c r="CA65" s="233"/>
      <c r="CB65" s="233"/>
      <c r="CC65" s="233"/>
      <c r="CD65" s="233"/>
      <c r="CE65" s="233"/>
      <c r="CF65" s="233"/>
      <c r="CG65" s="233"/>
      <c r="CH65" s="233"/>
    </row>
    <row r="66" spans="2:86" ht="9" customHeight="1" thickTop="1">
      <c r="B66" s="161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72"/>
      <c r="P66" s="173"/>
      <c r="Q66" s="173"/>
      <c r="R66" s="173"/>
      <c r="S66" s="173"/>
      <c r="T66" s="173"/>
      <c r="U66" s="173"/>
      <c r="V66" s="174"/>
      <c r="W66" s="172"/>
      <c r="X66" s="173"/>
      <c r="Y66" s="173"/>
      <c r="Z66" s="173"/>
      <c r="AA66" s="173"/>
      <c r="AB66" s="173"/>
      <c r="AC66" s="173"/>
      <c r="AD66" s="174"/>
      <c r="AE66" s="172"/>
      <c r="AF66" s="173"/>
      <c r="AG66" s="173"/>
      <c r="AH66" s="173"/>
      <c r="AI66" s="173"/>
      <c r="AJ66" s="173"/>
      <c r="AK66" s="173"/>
      <c r="AL66" s="174"/>
      <c r="AM66" s="172"/>
      <c r="AN66" s="173"/>
      <c r="AO66" s="173"/>
      <c r="AP66" s="173"/>
      <c r="AQ66" s="173"/>
      <c r="AR66" s="173"/>
      <c r="AS66" s="173"/>
      <c r="AT66" s="174"/>
      <c r="AU66" s="175"/>
      <c r="AV66" s="182"/>
      <c r="AW66" s="182"/>
      <c r="AX66" s="182"/>
      <c r="AY66" s="182"/>
      <c r="AZ66" s="182"/>
      <c r="BA66" s="182"/>
      <c r="BB66" s="182"/>
      <c r="BC66" s="164"/>
      <c r="BD66" s="152"/>
      <c r="BE66" s="152"/>
      <c r="BF66" s="152"/>
      <c r="BG66" s="152"/>
      <c r="BH66" s="169"/>
      <c r="BI66" s="169"/>
      <c r="BJ66" s="56"/>
      <c r="BK66" s="234"/>
      <c r="BL66" s="241"/>
      <c r="BM66" s="241"/>
      <c r="BN66" s="234"/>
      <c r="BO66" s="234"/>
      <c r="BP66" s="234"/>
      <c r="BQ66" s="234"/>
      <c r="BR66" s="234"/>
      <c r="BS66" s="234"/>
      <c r="BT66" s="234"/>
      <c r="BU66" s="234"/>
      <c r="BV66" s="234"/>
      <c r="BW66" s="242"/>
      <c r="BX66" s="242"/>
      <c r="BY66" s="242"/>
      <c r="BZ66" s="234"/>
      <c r="CA66" s="234"/>
      <c r="CB66" s="234"/>
      <c r="CC66" s="234"/>
      <c r="CD66" s="234"/>
      <c r="CE66" s="234"/>
      <c r="CF66" s="234"/>
      <c r="CG66" s="234"/>
      <c r="CH66" s="234"/>
    </row>
    <row r="67" spans="2:86" ht="9" customHeight="1">
      <c r="B67" s="127" t="s">
        <v>35</v>
      </c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224"/>
      <c r="O67" s="184">
        <f>IF(P69="","",IF(P69&lt;T69,"●",IF(P69&gt;T69,"○",IF(P69=T69,"△"))))</f>
      </c>
      <c r="P67" s="184"/>
      <c r="Q67" s="184"/>
      <c r="R67" s="184"/>
      <c r="S67" s="184"/>
      <c r="T67" s="184"/>
      <c r="U67" s="184"/>
      <c r="V67" s="184"/>
      <c r="W67" s="184">
        <f>IF(X69="","",IF(X69&lt;AB69,"●",IF(X69&gt;AB69,"○",IF(X69=AB69,"△"))))</f>
      </c>
      <c r="X67" s="184"/>
      <c r="Y67" s="184"/>
      <c r="Z67" s="184"/>
      <c r="AA67" s="184"/>
      <c r="AB67" s="184"/>
      <c r="AC67" s="184"/>
      <c r="AD67" s="184"/>
      <c r="AE67" s="184">
        <f>IF(AF69="","",IF(AF69&lt;AJ69,"●",IF(AF69&gt;AJ69,"○",IF(AF69=AJ69,"△"))))</f>
      </c>
      <c r="AF67" s="184"/>
      <c r="AG67" s="184"/>
      <c r="AH67" s="184"/>
      <c r="AI67" s="184"/>
      <c r="AJ67" s="184"/>
      <c r="AK67" s="184"/>
      <c r="AL67" s="184"/>
      <c r="AM67" s="184">
        <f>IF(AN69="","",IF(AN69&lt;AR69,"●",IF(AN69&gt;AR69,"○",IF(AN69=AR69,"△"))))</f>
      </c>
      <c r="AN67" s="184"/>
      <c r="AO67" s="184"/>
      <c r="AP67" s="184"/>
      <c r="AQ67" s="184"/>
      <c r="AR67" s="184"/>
      <c r="AS67" s="184"/>
      <c r="AT67" s="184"/>
      <c r="AU67" s="184">
        <f>IF(AV69="","",IF(AV69&lt;AZ69,"●",IF(AV69&gt;AZ69,"○",IF(AV69=AZ69,"△"))))</f>
      </c>
      <c r="AV67" s="184"/>
      <c r="AW67" s="184"/>
      <c r="AX67" s="184"/>
      <c r="AY67" s="184"/>
      <c r="AZ67" s="184"/>
      <c r="BA67" s="184"/>
      <c r="BB67" s="184"/>
      <c r="BC67" s="185"/>
      <c r="BD67" s="186"/>
      <c r="BE67" s="186"/>
      <c r="BF67" s="186"/>
      <c r="BG67" s="186"/>
      <c r="BH67" s="186"/>
      <c r="BI67" s="186"/>
      <c r="BJ67" s="187"/>
      <c r="BK67" s="231">
        <f>COUNTIF(O67:BJ68,"○")*1</f>
        <v>0</v>
      </c>
      <c r="BL67" s="235"/>
      <c r="BM67" s="235"/>
      <c r="BN67" s="231">
        <f>COUNTIF(O67:BJ68,"●")*1</f>
        <v>0</v>
      </c>
      <c r="BO67" s="231"/>
      <c r="BP67" s="231"/>
      <c r="BQ67" s="231">
        <f>COUNTIF(O67:BJ68,"△")*1</f>
        <v>0</v>
      </c>
      <c r="BR67" s="231"/>
      <c r="BS67" s="231"/>
      <c r="BT67" s="231">
        <f>COUNTIF(O67:BJ68,"○")*3+COUNTIF(O67:BJ68,"△")*1</f>
        <v>0</v>
      </c>
      <c r="BU67" s="231"/>
      <c r="BV67" s="231"/>
      <c r="BW67" s="236">
        <f>BD69+BH44+BH49+BH54+BH59+BH64</f>
        <v>0</v>
      </c>
      <c r="BX67" s="236"/>
      <c r="BY67" s="236"/>
      <c r="BZ67" s="231">
        <f>BH69+BD44+BD49+BD54+BD59+BD64</f>
        <v>0</v>
      </c>
      <c r="CA67" s="231"/>
      <c r="CB67" s="231"/>
      <c r="CC67" s="231">
        <f>BW67-BZ67</f>
        <v>0</v>
      </c>
      <c r="CD67" s="231"/>
      <c r="CE67" s="231"/>
      <c r="CF67" s="231"/>
      <c r="CG67" s="231"/>
      <c r="CH67" s="231"/>
    </row>
    <row r="68" spans="2:86" ht="9" customHeight="1" thickBot="1">
      <c r="B68" s="147"/>
      <c r="C68" s="148"/>
      <c r="D68" s="148"/>
      <c r="E68" s="148"/>
      <c r="F68" s="148"/>
      <c r="G68" s="148"/>
      <c r="H68" s="148"/>
      <c r="I68" s="148"/>
      <c r="J68" s="148"/>
      <c r="K68" s="148"/>
      <c r="L68" s="148"/>
      <c r="M68" s="148"/>
      <c r="N68" s="225"/>
      <c r="O68" s="184"/>
      <c r="P68" s="184"/>
      <c r="Q68" s="184"/>
      <c r="R68" s="184"/>
      <c r="S68" s="184"/>
      <c r="T68" s="184"/>
      <c r="U68" s="184"/>
      <c r="V68" s="184"/>
      <c r="W68" s="184"/>
      <c r="X68" s="184"/>
      <c r="Y68" s="184"/>
      <c r="Z68" s="184"/>
      <c r="AA68" s="184"/>
      <c r="AB68" s="184"/>
      <c r="AC68" s="184"/>
      <c r="AD68" s="184"/>
      <c r="AE68" s="184"/>
      <c r="AF68" s="184"/>
      <c r="AG68" s="184"/>
      <c r="AH68" s="184"/>
      <c r="AI68" s="184"/>
      <c r="AJ68" s="184"/>
      <c r="AK68" s="184"/>
      <c r="AL68" s="184"/>
      <c r="AM68" s="184"/>
      <c r="AN68" s="184"/>
      <c r="AO68" s="184"/>
      <c r="AP68" s="184"/>
      <c r="AQ68" s="184"/>
      <c r="AR68" s="184"/>
      <c r="AS68" s="184"/>
      <c r="AT68" s="184"/>
      <c r="AU68" s="184"/>
      <c r="AV68" s="184"/>
      <c r="AW68" s="184"/>
      <c r="AX68" s="184"/>
      <c r="AY68" s="184"/>
      <c r="AZ68" s="184"/>
      <c r="BA68" s="184"/>
      <c r="BB68" s="184"/>
      <c r="BC68" s="188"/>
      <c r="BD68" s="189"/>
      <c r="BE68" s="189"/>
      <c r="BF68" s="189"/>
      <c r="BG68" s="189"/>
      <c r="BH68" s="189"/>
      <c r="BI68" s="189"/>
      <c r="BJ68" s="190"/>
      <c r="BK68" s="232"/>
      <c r="BL68" s="237"/>
      <c r="BM68" s="237"/>
      <c r="BN68" s="232"/>
      <c r="BO68" s="232"/>
      <c r="BP68" s="232"/>
      <c r="BQ68" s="232"/>
      <c r="BR68" s="232"/>
      <c r="BS68" s="232"/>
      <c r="BT68" s="232"/>
      <c r="BU68" s="232"/>
      <c r="BV68" s="232"/>
      <c r="BW68" s="238"/>
      <c r="BX68" s="238"/>
      <c r="BY68" s="238"/>
      <c r="BZ68" s="232"/>
      <c r="CA68" s="232"/>
      <c r="CB68" s="232"/>
      <c r="CC68" s="232"/>
      <c r="CD68" s="232"/>
      <c r="CE68" s="232"/>
      <c r="CF68" s="232"/>
      <c r="CG68" s="232"/>
      <c r="CH68" s="232"/>
    </row>
    <row r="69" spans="2:86" ht="9" customHeight="1" thickBot="1" thickTop="1">
      <c r="B69" s="161"/>
      <c r="C69" s="162"/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226"/>
      <c r="O69" s="191"/>
      <c r="P69" s="169">
        <f>IF(BH44="","",BH44)</f>
      </c>
      <c r="Q69" s="169"/>
      <c r="R69" s="169" t="s">
        <v>59</v>
      </c>
      <c r="S69" s="169"/>
      <c r="T69" s="169">
        <f>IF(BD44="","",BD44)</f>
      </c>
      <c r="U69" s="169"/>
      <c r="V69" s="56"/>
      <c r="W69" s="191"/>
      <c r="X69" s="169">
        <f>IF(BH49="","",BH49)</f>
      </c>
      <c r="Y69" s="169"/>
      <c r="Z69" s="169" t="s">
        <v>59</v>
      </c>
      <c r="AA69" s="169"/>
      <c r="AB69" s="169">
        <f>IF(BD49="","",BD49)</f>
      </c>
      <c r="AC69" s="169"/>
      <c r="AD69" s="56"/>
      <c r="AE69" s="191"/>
      <c r="AF69" s="169">
        <f>IF(BH54="","",BH54)</f>
      </c>
      <c r="AG69" s="169"/>
      <c r="AH69" s="169" t="s">
        <v>59</v>
      </c>
      <c r="AI69" s="169"/>
      <c r="AJ69" s="169">
        <f>IF(BD54="","",BD54)</f>
      </c>
      <c r="AK69" s="169"/>
      <c r="AL69" s="56"/>
      <c r="AM69" s="191"/>
      <c r="AN69" s="169">
        <f>IF(BH59="","",BH59)</f>
      </c>
      <c r="AO69" s="169"/>
      <c r="AP69" s="169" t="s">
        <v>59</v>
      </c>
      <c r="AQ69" s="169"/>
      <c r="AR69" s="169">
        <f>IF(BD59="","",BD59)</f>
      </c>
      <c r="AS69" s="169"/>
      <c r="AT69" s="56"/>
      <c r="AU69" s="191"/>
      <c r="AV69" s="169">
        <f>IF(BH64="","",BH64)</f>
      </c>
      <c r="AW69" s="169"/>
      <c r="AX69" s="169" t="s">
        <v>59</v>
      </c>
      <c r="AY69" s="169"/>
      <c r="AZ69" s="169">
        <f>IF(BD64="","",BD64)</f>
      </c>
      <c r="BA69" s="169"/>
      <c r="BB69" s="56"/>
      <c r="BC69" s="188"/>
      <c r="BD69" s="189"/>
      <c r="BE69" s="189"/>
      <c r="BF69" s="189"/>
      <c r="BG69" s="189"/>
      <c r="BH69" s="189"/>
      <c r="BI69" s="189"/>
      <c r="BJ69" s="190"/>
      <c r="BK69" s="233"/>
      <c r="BL69" s="239"/>
      <c r="BM69" s="239"/>
      <c r="BN69" s="233"/>
      <c r="BO69" s="233"/>
      <c r="BP69" s="233"/>
      <c r="BQ69" s="233"/>
      <c r="BR69" s="233"/>
      <c r="BS69" s="233"/>
      <c r="BT69" s="233"/>
      <c r="BU69" s="233"/>
      <c r="BV69" s="233"/>
      <c r="BW69" s="240"/>
      <c r="BX69" s="240"/>
      <c r="BY69" s="240"/>
      <c r="BZ69" s="233"/>
      <c r="CA69" s="233"/>
      <c r="CB69" s="233"/>
      <c r="CC69" s="233"/>
      <c r="CD69" s="233"/>
      <c r="CE69" s="233"/>
      <c r="CF69" s="233"/>
      <c r="CG69" s="233"/>
      <c r="CH69" s="233"/>
    </row>
    <row r="70" spans="2:86" ht="9" customHeight="1" thickBot="1" thickTop="1">
      <c r="B70" s="161"/>
      <c r="C70" s="162"/>
      <c r="D70" s="162"/>
      <c r="E70" s="162"/>
      <c r="F70" s="162"/>
      <c r="G70" s="162"/>
      <c r="H70" s="162"/>
      <c r="I70" s="162"/>
      <c r="J70" s="162"/>
      <c r="K70" s="162"/>
      <c r="L70" s="162"/>
      <c r="M70" s="162"/>
      <c r="N70" s="226"/>
      <c r="O70" s="191"/>
      <c r="P70" s="169"/>
      <c r="Q70" s="169"/>
      <c r="R70" s="169"/>
      <c r="S70" s="169"/>
      <c r="T70" s="169"/>
      <c r="U70" s="169"/>
      <c r="V70" s="56"/>
      <c r="W70" s="191"/>
      <c r="X70" s="169"/>
      <c r="Y70" s="169"/>
      <c r="Z70" s="169"/>
      <c r="AA70" s="169"/>
      <c r="AB70" s="169"/>
      <c r="AC70" s="169"/>
      <c r="AD70" s="56"/>
      <c r="AE70" s="191"/>
      <c r="AF70" s="169"/>
      <c r="AG70" s="169"/>
      <c r="AH70" s="169"/>
      <c r="AI70" s="169"/>
      <c r="AJ70" s="169"/>
      <c r="AK70" s="169"/>
      <c r="AL70" s="56"/>
      <c r="AM70" s="191"/>
      <c r="AN70" s="169"/>
      <c r="AO70" s="169"/>
      <c r="AP70" s="169"/>
      <c r="AQ70" s="169"/>
      <c r="AR70" s="169"/>
      <c r="AS70" s="169"/>
      <c r="AT70" s="56"/>
      <c r="AU70" s="191"/>
      <c r="AV70" s="169"/>
      <c r="AW70" s="169"/>
      <c r="AX70" s="169"/>
      <c r="AY70" s="169"/>
      <c r="AZ70" s="169"/>
      <c r="BA70" s="169"/>
      <c r="BB70" s="56"/>
      <c r="BC70" s="188"/>
      <c r="BD70" s="189"/>
      <c r="BE70" s="189"/>
      <c r="BF70" s="189"/>
      <c r="BG70" s="189"/>
      <c r="BH70" s="189"/>
      <c r="BI70" s="189"/>
      <c r="BJ70" s="190"/>
      <c r="BK70" s="233"/>
      <c r="BL70" s="239"/>
      <c r="BM70" s="239"/>
      <c r="BN70" s="233"/>
      <c r="BO70" s="233"/>
      <c r="BP70" s="233"/>
      <c r="BQ70" s="233"/>
      <c r="BR70" s="233"/>
      <c r="BS70" s="233"/>
      <c r="BT70" s="233"/>
      <c r="BU70" s="233"/>
      <c r="BV70" s="233"/>
      <c r="BW70" s="240"/>
      <c r="BX70" s="240"/>
      <c r="BY70" s="240"/>
      <c r="BZ70" s="233"/>
      <c r="CA70" s="233"/>
      <c r="CB70" s="233"/>
      <c r="CC70" s="233"/>
      <c r="CD70" s="233"/>
      <c r="CE70" s="233"/>
      <c r="CF70" s="233"/>
      <c r="CG70" s="233"/>
      <c r="CH70" s="233"/>
    </row>
    <row r="71" spans="2:86" ht="9" customHeight="1" thickTop="1">
      <c r="B71" s="227"/>
      <c r="C71" s="228"/>
      <c r="D71" s="228"/>
      <c r="E71" s="228"/>
      <c r="F71" s="228"/>
      <c r="G71" s="228"/>
      <c r="H71" s="228"/>
      <c r="I71" s="228"/>
      <c r="J71" s="228"/>
      <c r="K71" s="228"/>
      <c r="L71" s="228"/>
      <c r="M71" s="228"/>
      <c r="N71" s="229"/>
      <c r="O71" s="192"/>
      <c r="P71" s="177"/>
      <c r="Q71" s="177"/>
      <c r="R71" s="177"/>
      <c r="S71" s="177"/>
      <c r="T71" s="177"/>
      <c r="U71" s="177"/>
      <c r="V71" s="178"/>
      <c r="W71" s="192"/>
      <c r="X71" s="177"/>
      <c r="Y71" s="177"/>
      <c r="Z71" s="177"/>
      <c r="AA71" s="177"/>
      <c r="AB71" s="177"/>
      <c r="AC71" s="177"/>
      <c r="AD71" s="178"/>
      <c r="AE71" s="192"/>
      <c r="AF71" s="177"/>
      <c r="AG71" s="177"/>
      <c r="AH71" s="177"/>
      <c r="AI71" s="177"/>
      <c r="AJ71" s="177"/>
      <c r="AK71" s="177"/>
      <c r="AL71" s="178"/>
      <c r="AM71" s="192"/>
      <c r="AN71" s="177"/>
      <c r="AO71" s="177"/>
      <c r="AP71" s="177"/>
      <c r="AQ71" s="177"/>
      <c r="AR71" s="177"/>
      <c r="AS71" s="177"/>
      <c r="AT71" s="178"/>
      <c r="AU71" s="192"/>
      <c r="AV71" s="177"/>
      <c r="AW71" s="177"/>
      <c r="AX71" s="177"/>
      <c r="AY71" s="177"/>
      <c r="AZ71" s="177"/>
      <c r="BA71" s="177"/>
      <c r="BB71" s="178"/>
      <c r="BC71" s="193"/>
      <c r="BD71" s="194"/>
      <c r="BE71" s="194"/>
      <c r="BF71" s="194"/>
      <c r="BG71" s="194"/>
      <c r="BH71" s="194"/>
      <c r="BI71" s="194"/>
      <c r="BJ71" s="195"/>
      <c r="BK71" s="233"/>
      <c r="BL71" s="239"/>
      <c r="BM71" s="239"/>
      <c r="BN71" s="233"/>
      <c r="BO71" s="233"/>
      <c r="BP71" s="233"/>
      <c r="BQ71" s="233"/>
      <c r="BR71" s="233"/>
      <c r="BS71" s="233"/>
      <c r="BT71" s="233"/>
      <c r="BU71" s="233"/>
      <c r="BV71" s="233"/>
      <c r="BW71" s="240"/>
      <c r="BX71" s="240"/>
      <c r="BY71" s="240"/>
      <c r="BZ71" s="233"/>
      <c r="CA71" s="233"/>
      <c r="CB71" s="233"/>
      <c r="CC71" s="233"/>
      <c r="CD71" s="233"/>
      <c r="CE71" s="233"/>
      <c r="CF71" s="233"/>
      <c r="CG71" s="233"/>
      <c r="CH71" s="233"/>
    </row>
    <row r="72" spans="2:86" ht="15" customHeight="1">
      <c r="B72" s="230"/>
      <c r="C72" s="230"/>
      <c r="D72" s="230"/>
      <c r="E72" s="230"/>
      <c r="F72" s="230"/>
      <c r="G72" s="230"/>
      <c r="H72" s="230"/>
      <c r="I72" s="230"/>
      <c r="J72" s="230"/>
      <c r="K72" s="230"/>
      <c r="L72" s="230"/>
      <c r="M72" s="230"/>
      <c r="N72" s="230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257"/>
      <c r="BL72" s="257"/>
      <c r="BM72" s="257"/>
      <c r="BN72" s="257"/>
      <c r="BO72" s="257"/>
      <c r="BP72" s="257"/>
      <c r="BQ72" s="257"/>
      <c r="BR72" s="257"/>
      <c r="BS72" s="257"/>
      <c r="BT72" s="257"/>
      <c r="BU72" s="257"/>
      <c r="BV72" s="257"/>
      <c r="BW72" s="258"/>
      <c r="BX72" s="258"/>
      <c r="BY72" s="258"/>
      <c r="BZ72" s="257"/>
      <c r="CA72" s="257"/>
      <c r="CB72" s="257"/>
      <c r="CC72" s="257"/>
      <c r="CD72" s="257"/>
      <c r="CE72" s="257"/>
      <c r="CF72" s="257"/>
      <c r="CG72" s="257"/>
      <c r="CH72" s="257"/>
    </row>
    <row r="73" spans="3:99" ht="24.75" customHeight="1">
      <c r="C73" s="260" t="s">
        <v>64</v>
      </c>
      <c r="D73" s="260"/>
      <c r="E73" s="260"/>
      <c r="F73" s="260"/>
      <c r="G73" s="260"/>
      <c r="H73" s="260"/>
      <c r="I73" s="260"/>
      <c r="J73" s="260"/>
      <c r="K73" s="260"/>
      <c r="L73" s="260"/>
      <c r="M73" s="260"/>
      <c r="N73" s="260"/>
      <c r="O73" s="260"/>
      <c r="P73" s="260"/>
      <c r="Q73" s="260"/>
      <c r="R73" s="260"/>
      <c r="S73" s="260"/>
      <c r="T73" s="260"/>
      <c r="U73" s="260"/>
      <c r="V73" s="260"/>
      <c r="W73" s="260"/>
      <c r="X73" s="260"/>
      <c r="Y73" s="260"/>
      <c r="Z73" s="260"/>
      <c r="AA73" s="260"/>
      <c r="AB73" s="260"/>
      <c r="AC73" s="260"/>
      <c r="AD73" s="260"/>
      <c r="AE73" s="260"/>
      <c r="AF73" s="260"/>
      <c r="AG73" s="260"/>
      <c r="AH73" s="260"/>
      <c r="AI73" s="260"/>
      <c r="AJ73" s="260"/>
      <c r="AK73" s="260"/>
      <c r="AL73" s="260"/>
      <c r="AM73" s="260"/>
      <c r="AN73" s="260"/>
      <c r="AO73" s="260"/>
      <c r="AP73" s="260"/>
      <c r="AQ73" s="260"/>
      <c r="AR73" s="260"/>
      <c r="CE73" s="259" t="s">
        <v>64</v>
      </c>
      <c r="CF73" s="259"/>
      <c r="CG73" s="259"/>
      <c r="CH73" s="259"/>
      <c r="CI73" s="259"/>
      <c r="CJ73" s="259"/>
      <c r="CK73" s="259"/>
      <c r="CL73" s="259"/>
      <c r="CM73" s="259"/>
      <c r="CN73" s="259"/>
      <c r="CO73" s="259"/>
      <c r="CP73" s="259"/>
      <c r="CQ73" s="259"/>
      <c r="CR73" s="259"/>
      <c r="CS73" s="259"/>
      <c r="CT73" s="259"/>
      <c r="CU73" s="259"/>
    </row>
    <row r="74" spans="2:132" ht="9" customHeight="1">
      <c r="B74" s="216" t="s">
        <v>66</v>
      </c>
      <c r="C74" s="216"/>
      <c r="D74" s="216"/>
      <c r="E74" s="216"/>
      <c r="F74" s="216"/>
      <c r="G74" s="216"/>
      <c r="H74" s="216"/>
      <c r="I74" s="216"/>
      <c r="J74" s="216"/>
      <c r="K74" s="216"/>
      <c r="L74" s="216"/>
      <c r="M74" s="216"/>
      <c r="N74" s="216"/>
      <c r="O74" s="216"/>
      <c r="P74" s="216"/>
      <c r="Q74" s="216"/>
      <c r="R74" s="216"/>
      <c r="S74" s="216"/>
      <c r="T74" s="216"/>
      <c r="U74" s="216"/>
      <c r="V74" s="216"/>
      <c r="W74" s="216"/>
      <c r="X74" s="216"/>
      <c r="Y74" s="216"/>
      <c r="Z74" s="216"/>
      <c r="AA74" s="216"/>
      <c r="AB74" s="216"/>
      <c r="AC74" s="216"/>
      <c r="AD74" s="216"/>
      <c r="AE74" s="216"/>
      <c r="AF74" s="216"/>
      <c r="AG74" s="216"/>
      <c r="AH74" s="216"/>
      <c r="AI74" s="216"/>
      <c r="AJ74" s="216"/>
      <c r="AK74" s="216"/>
      <c r="AL74" s="216"/>
      <c r="AM74" s="216"/>
      <c r="AN74" s="216"/>
      <c r="AO74" s="216"/>
      <c r="AP74" s="216"/>
      <c r="AQ74" s="216"/>
      <c r="AR74" s="216"/>
      <c r="AS74" s="216"/>
      <c r="AT74" s="216"/>
      <c r="CE74" s="261" t="s">
        <v>62</v>
      </c>
      <c r="CF74" s="261"/>
      <c r="CG74" s="261"/>
      <c r="CH74" s="261"/>
      <c r="CI74" s="261"/>
      <c r="CJ74" s="261"/>
      <c r="CK74" s="261"/>
      <c r="CL74" s="261"/>
      <c r="CM74" s="261"/>
      <c r="CN74" s="261"/>
      <c r="CO74" s="261"/>
      <c r="CP74" s="261"/>
      <c r="CQ74" s="261"/>
      <c r="CR74" s="261"/>
      <c r="CS74" s="261"/>
      <c r="CT74" s="261"/>
      <c r="CU74" s="261"/>
      <c r="CV74" s="261"/>
      <c r="CW74" s="261"/>
      <c r="CX74" s="261"/>
      <c r="CY74" s="261"/>
      <c r="CZ74" s="261"/>
      <c r="DA74" s="261"/>
      <c r="DB74" s="261"/>
      <c r="DC74" s="261"/>
      <c r="DD74" s="261"/>
      <c r="DE74" s="261"/>
      <c r="DF74" s="261"/>
      <c r="DG74" s="261"/>
      <c r="DH74" s="261"/>
      <c r="DI74" s="261"/>
      <c r="DJ74" s="261"/>
      <c r="DK74" s="261"/>
      <c r="DL74" s="261"/>
      <c r="DM74" s="261"/>
      <c r="DN74" s="261"/>
      <c r="DO74" s="261"/>
      <c r="DP74" s="261"/>
      <c r="DQ74" s="261"/>
      <c r="DR74" s="261"/>
      <c r="DS74" s="261"/>
      <c r="DT74" s="261"/>
      <c r="DU74" s="261"/>
      <c r="DV74" s="261"/>
      <c r="DW74" s="261"/>
      <c r="DX74" s="261"/>
      <c r="DY74" s="261"/>
      <c r="DZ74" s="261"/>
      <c r="EA74" s="261"/>
      <c r="EB74" s="261"/>
    </row>
    <row r="75" spans="2:132" ht="9" customHeight="1">
      <c r="B75" s="217"/>
      <c r="C75" s="217"/>
      <c r="D75" s="217"/>
      <c r="E75" s="217"/>
      <c r="F75" s="217"/>
      <c r="G75" s="217"/>
      <c r="H75" s="217"/>
      <c r="I75" s="217"/>
      <c r="J75" s="217"/>
      <c r="K75" s="217"/>
      <c r="L75" s="217"/>
      <c r="M75" s="217"/>
      <c r="N75" s="217"/>
      <c r="O75" s="217"/>
      <c r="P75" s="217"/>
      <c r="Q75" s="217"/>
      <c r="R75" s="217"/>
      <c r="S75" s="217"/>
      <c r="T75" s="217"/>
      <c r="U75" s="217"/>
      <c r="V75" s="217"/>
      <c r="W75" s="217"/>
      <c r="X75" s="217"/>
      <c r="Y75" s="217"/>
      <c r="Z75" s="217"/>
      <c r="AA75" s="217"/>
      <c r="AB75" s="217"/>
      <c r="AC75" s="217"/>
      <c r="AD75" s="217"/>
      <c r="AE75" s="217"/>
      <c r="AF75" s="217"/>
      <c r="AG75" s="217"/>
      <c r="AH75" s="217"/>
      <c r="AI75" s="217"/>
      <c r="AJ75" s="217"/>
      <c r="AK75" s="217"/>
      <c r="AL75" s="217"/>
      <c r="AM75" s="217"/>
      <c r="AN75" s="217"/>
      <c r="AO75" s="217"/>
      <c r="AP75" s="217"/>
      <c r="AQ75" s="217"/>
      <c r="AR75" s="217"/>
      <c r="AS75" s="217"/>
      <c r="AT75" s="217"/>
      <c r="CE75" s="262"/>
      <c r="CF75" s="262"/>
      <c r="CG75" s="262"/>
      <c r="CH75" s="262"/>
      <c r="CI75" s="262"/>
      <c r="CJ75" s="262"/>
      <c r="CK75" s="262"/>
      <c r="CL75" s="262"/>
      <c r="CM75" s="262"/>
      <c r="CN75" s="262"/>
      <c r="CO75" s="262"/>
      <c r="CP75" s="262"/>
      <c r="CQ75" s="262"/>
      <c r="CR75" s="262"/>
      <c r="CS75" s="262"/>
      <c r="CT75" s="262"/>
      <c r="CU75" s="262"/>
      <c r="CV75" s="262"/>
      <c r="CW75" s="262"/>
      <c r="CX75" s="262"/>
      <c r="CY75" s="262"/>
      <c r="CZ75" s="262"/>
      <c r="DA75" s="262"/>
      <c r="DB75" s="262"/>
      <c r="DC75" s="262"/>
      <c r="DD75" s="262"/>
      <c r="DE75" s="262"/>
      <c r="DF75" s="262"/>
      <c r="DG75" s="262"/>
      <c r="DH75" s="262"/>
      <c r="DI75" s="262"/>
      <c r="DJ75" s="262"/>
      <c r="DK75" s="262"/>
      <c r="DL75" s="262"/>
      <c r="DM75" s="262"/>
      <c r="DN75" s="262"/>
      <c r="DO75" s="262"/>
      <c r="DP75" s="262"/>
      <c r="DQ75" s="262"/>
      <c r="DR75" s="262"/>
      <c r="DS75" s="262"/>
      <c r="DT75" s="262"/>
      <c r="DU75" s="262"/>
      <c r="DV75" s="262"/>
      <c r="DW75" s="262"/>
      <c r="DX75" s="262"/>
      <c r="DY75" s="262"/>
      <c r="DZ75" s="262"/>
      <c r="EA75" s="262"/>
      <c r="EB75" s="262"/>
    </row>
    <row r="76" spans="2:151" ht="13.5" customHeight="1">
      <c r="B76" s="125" t="s">
        <v>51</v>
      </c>
      <c r="C76" s="126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7" t="str">
        <f>B77</f>
        <v>芽室５A</v>
      </c>
      <c r="P76" s="128"/>
      <c r="Q76" s="128"/>
      <c r="R76" s="128"/>
      <c r="S76" s="128"/>
      <c r="T76" s="128"/>
      <c r="U76" s="128"/>
      <c r="V76" s="128"/>
      <c r="W76" s="127" t="str">
        <f>B82</f>
        <v>帯広中央５</v>
      </c>
      <c r="X76" s="128"/>
      <c r="Y76" s="128"/>
      <c r="Z76" s="128"/>
      <c r="AA76" s="128"/>
      <c r="AB76" s="128"/>
      <c r="AC76" s="128"/>
      <c r="AD76" s="128"/>
      <c r="AE76" s="127" t="str">
        <f>B87</f>
        <v>豊成５</v>
      </c>
      <c r="AF76" s="128"/>
      <c r="AG76" s="128"/>
      <c r="AH76" s="128"/>
      <c r="AI76" s="128"/>
      <c r="AJ76" s="128"/>
      <c r="AK76" s="128"/>
      <c r="AL76" s="128"/>
      <c r="AM76" s="127" t="str">
        <f>B92</f>
        <v>稲田５</v>
      </c>
      <c r="AN76" s="128"/>
      <c r="AO76" s="128"/>
      <c r="AP76" s="128"/>
      <c r="AQ76" s="128"/>
      <c r="AR76" s="128"/>
      <c r="AS76" s="128"/>
      <c r="AT76" s="129"/>
      <c r="AU76" s="127" t="str">
        <f>B97</f>
        <v>芽室５B</v>
      </c>
      <c r="AV76" s="128"/>
      <c r="AW76" s="128"/>
      <c r="AX76" s="128"/>
      <c r="AY76" s="128"/>
      <c r="AZ76" s="128"/>
      <c r="BA76" s="128"/>
      <c r="BB76" s="128"/>
      <c r="BC76" s="130" t="s">
        <v>52</v>
      </c>
      <c r="BD76" s="131"/>
      <c r="BE76" s="132"/>
      <c r="BF76" s="130" t="s">
        <v>53</v>
      </c>
      <c r="BG76" s="131"/>
      <c r="BH76" s="132"/>
      <c r="BI76" s="130" t="s">
        <v>54</v>
      </c>
      <c r="BJ76" s="131"/>
      <c r="BK76" s="132"/>
      <c r="BL76" s="130" t="s">
        <v>50</v>
      </c>
      <c r="BM76" s="131"/>
      <c r="BN76" s="132"/>
      <c r="BO76" s="130" t="s">
        <v>55</v>
      </c>
      <c r="BP76" s="131"/>
      <c r="BQ76" s="132"/>
      <c r="BR76" s="130" t="s">
        <v>56</v>
      </c>
      <c r="BS76" s="131"/>
      <c r="BT76" s="132"/>
      <c r="BU76" s="130" t="s">
        <v>57</v>
      </c>
      <c r="BV76" s="131"/>
      <c r="BW76" s="132"/>
      <c r="BX76" s="130" t="s">
        <v>58</v>
      </c>
      <c r="BY76" s="131"/>
      <c r="BZ76" s="132"/>
      <c r="CE76" s="125" t="s">
        <v>51</v>
      </c>
      <c r="CF76" s="126"/>
      <c r="CG76" s="126"/>
      <c r="CH76" s="126"/>
      <c r="CI76" s="126"/>
      <c r="CJ76" s="126"/>
      <c r="CK76" s="126"/>
      <c r="CL76" s="126"/>
      <c r="CM76" s="126"/>
      <c r="CN76" s="126"/>
      <c r="CO76" s="126"/>
      <c r="CP76" s="126"/>
      <c r="CQ76" s="126"/>
      <c r="CR76" s="127" t="str">
        <f>CE77</f>
        <v>緑ヶ丘６A</v>
      </c>
      <c r="CS76" s="128"/>
      <c r="CT76" s="128"/>
      <c r="CU76" s="128"/>
      <c r="CV76" s="128"/>
      <c r="CW76" s="128"/>
      <c r="CX76" s="128"/>
      <c r="CY76" s="128"/>
      <c r="CZ76" s="127" t="str">
        <f>CE82</f>
        <v>稲田６</v>
      </c>
      <c r="DA76" s="128"/>
      <c r="DB76" s="128"/>
      <c r="DC76" s="128"/>
      <c r="DD76" s="128"/>
      <c r="DE76" s="128"/>
      <c r="DF76" s="128"/>
      <c r="DG76" s="128"/>
      <c r="DH76" s="127" t="str">
        <f>CE87</f>
        <v>緑ヶ丘６Ｂ</v>
      </c>
      <c r="DI76" s="128"/>
      <c r="DJ76" s="128"/>
      <c r="DK76" s="128"/>
      <c r="DL76" s="128"/>
      <c r="DM76" s="128"/>
      <c r="DN76" s="128"/>
      <c r="DO76" s="128"/>
      <c r="DP76" s="127" t="str">
        <f>CE92</f>
        <v>帯広中央６</v>
      </c>
      <c r="DQ76" s="128"/>
      <c r="DR76" s="128"/>
      <c r="DS76" s="128"/>
      <c r="DT76" s="128"/>
      <c r="DU76" s="128"/>
      <c r="DV76" s="128"/>
      <c r="DW76" s="129"/>
      <c r="DX76" s="131" t="s">
        <v>52</v>
      </c>
      <c r="DY76" s="131"/>
      <c r="DZ76" s="132"/>
      <c r="EA76" s="130" t="s">
        <v>53</v>
      </c>
      <c r="EB76" s="131"/>
      <c r="EC76" s="132"/>
      <c r="ED76" s="130" t="s">
        <v>54</v>
      </c>
      <c r="EE76" s="131"/>
      <c r="EF76" s="132"/>
      <c r="EG76" s="130" t="s">
        <v>50</v>
      </c>
      <c r="EH76" s="131"/>
      <c r="EI76" s="132"/>
      <c r="EJ76" s="130" t="s">
        <v>55</v>
      </c>
      <c r="EK76" s="131"/>
      <c r="EL76" s="132"/>
      <c r="EM76" s="130" t="s">
        <v>56</v>
      </c>
      <c r="EN76" s="131"/>
      <c r="EO76" s="132"/>
      <c r="EP76" s="130" t="s">
        <v>57</v>
      </c>
      <c r="EQ76" s="131"/>
      <c r="ER76" s="132"/>
      <c r="ES76" s="130" t="s">
        <v>58</v>
      </c>
      <c r="ET76" s="131"/>
      <c r="EU76" s="132"/>
    </row>
    <row r="77" spans="2:151" ht="9" customHeight="1">
      <c r="B77" s="127" t="s">
        <v>42</v>
      </c>
      <c r="C77" s="133"/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85"/>
      <c r="P77" s="185"/>
      <c r="Q77" s="185"/>
      <c r="R77" s="185"/>
      <c r="S77" s="185"/>
      <c r="T77" s="185"/>
      <c r="U77" s="185"/>
      <c r="V77" s="185"/>
      <c r="W77" s="196">
        <v>16</v>
      </c>
      <c r="X77" s="197"/>
      <c r="Y77" s="197"/>
      <c r="Z77" s="198">
        <f>IF(X79="","",IF(X79&lt;AB79,"●",IF(X79&gt;AB79,"○",IF(X79=AB79,"△"))))</f>
      </c>
      <c r="AA77" s="198"/>
      <c r="AB77" s="145"/>
      <c r="AC77" s="145"/>
      <c r="AD77" s="146"/>
      <c r="AE77" s="196">
        <v>19</v>
      </c>
      <c r="AF77" s="197"/>
      <c r="AG77" s="197"/>
      <c r="AH77" s="198">
        <f>IF(AF79="","",IF(AF79&lt;AJ79,"●",IF(AF79&gt;AJ79,"○",IF(AF79=AJ79,"△"))))</f>
      </c>
      <c r="AI77" s="198"/>
      <c r="AJ77" s="145"/>
      <c r="AK77" s="145"/>
      <c r="AL77" s="146"/>
      <c r="AM77" s="196">
        <v>22</v>
      </c>
      <c r="AN77" s="197"/>
      <c r="AO77" s="197"/>
      <c r="AP77" s="198">
        <f>IF(AN79="","",IF(AN79&lt;AR79,"●",IF(AN79&gt;AR79,"○",IF(AN79=AR79,"△"))))</f>
      </c>
      <c r="AQ77" s="198"/>
      <c r="AR77" s="145"/>
      <c r="AS77" s="145"/>
      <c r="AT77" s="146"/>
      <c r="AU77" s="196">
        <v>25</v>
      </c>
      <c r="AV77" s="197"/>
      <c r="AW77" s="197"/>
      <c r="AX77" s="198">
        <f>IF(AV79="","",IF(AV79&lt;AZ79,"●",IF(AV79&gt;AZ79,"○",IF(AV79=AZ79,"△"))))</f>
      </c>
      <c r="AY77" s="198"/>
      <c r="AZ77" s="145"/>
      <c r="BA77" s="145"/>
      <c r="BB77" s="146"/>
      <c r="BC77" s="231">
        <f>COUNTIF(O77:BB78,"○")*1</f>
        <v>0</v>
      </c>
      <c r="BD77" s="235"/>
      <c r="BE77" s="235"/>
      <c r="BF77" s="231">
        <f>COUNTIF(O77:BB78,"●")*1</f>
        <v>0</v>
      </c>
      <c r="BG77" s="231"/>
      <c r="BH77" s="231"/>
      <c r="BI77" s="231">
        <f>COUNTIF(O77:BB78,"△")*1</f>
        <v>0</v>
      </c>
      <c r="BJ77" s="231"/>
      <c r="BK77" s="231"/>
      <c r="BL77" s="231">
        <f>COUNTIF(O77:BB78,"○")*3+COUNTIF(O77:BB78,"△")*1</f>
        <v>0</v>
      </c>
      <c r="BM77" s="231"/>
      <c r="BN77" s="231"/>
      <c r="BO77" s="236">
        <f>P79+X79+AF79+AN79+AV79</f>
        <v>0</v>
      </c>
      <c r="BP77" s="236"/>
      <c r="BQ77" s="236"/>
      <c r="BR77" s="231">
        <f>T79+AB79+AJ79+AR79+AZ79</f>
        <v>0</v>
      </c>
      <c r="BS77" s="231"/>
      <c r="BT77" s="231"/>
      <c r="BU77" s="231">
        <f>BO77-BR77</f>
        <v>0</v>
      </c>
      <c r="BV77" s="231"/>
      <c r="BW77" s="231"/>
      <c r="BX77" s="231" t="e">
        <f>RANK(CF77,CF77:CF101)</f>
        <v>#N/A</v>
      </c>
      <c r="BY77" s="231"/>
      <c r="BZ77" s="231"/>
      <c r="CE77" s="127" t="s">
        <v>22</v>
      </c>
      <c r="CF77" s="133"/>
      <c r="CG77" s="133"/>
      <c r="CH77" s="133"/>
      <c r="CI77" s="133"/>
      <c r="CJ77" s="133"/>
      <c r="CK77" s="133"/>
      <c r="CL77" s="133"/>
      <c r="CM77" s="133"/>
      <c r="CN77" s="133"/>
      <c r="CO77" s="133"/>
      <c r="CP77" s="133"/>
      <c r="CQ77" s="133"/>
      <c r="CR77" s="185"/>
      <c r="CS77" s="185"/>
      <c r="CT77" s="185"/>
      <c r="CU77" s="185"/>
      <c r="CV77" s="185"/>
      <c r="CW77" s="185"/>
      <c r="CX77" s="185"/>
      <c r="CY77" s="185"/>
      <c r="CZ77" s="196">
        <v>21</v>
      </c>
      <c r="DA77" s="197"/>
      <c r="DB77" s="197"/>
      <c r="DC77" s="198">
        <f>IF(DA79="","",IF(DA79&lt;DE79,"●",IF(DA79&gt;DE79,"○",IF(DA79=DE79,"△"))))</f>
      </c>
      <c r="DD77" s="198"/>
      <c r="DE77" s="145"/>
      <c r="DF77" s="145"/>
      <c r="DG77" s="146"/>
      <c r="DH77" s="251">
        <v>27</v>
      </c>
      <c r="DI77" s="252"/>
      <c r="DJ77" s="252"/>
      <c r="DK77" s="327">
        <f>IF(DI79="","",IF(DI79&lt;DM79,"●",IF(DI79&gt;DM79,"○",IF(DI79=DM79,"△"))))</f>
      </c>
      <c r="DL77" s="327"/>
      <c r="DM77" s="328"/>
      <c r="DN77" s="328"/>
      <c r="DO77" s="329"/>
      <c r="DP77" s="251">
        <v>25</v>
      </c>
      <c r="DQ77" s="252"/>
      <c r="DR77" s="252"/>
      <c r="DS77" s="198">
        <f>IF(DQ79="","",IF(DQ79&lt;DU79,"●",IF(DQ79&gt;DU79,"○",IF(DQ79=DU79,"△"))))</f>
      </c>
      <c r="DT77" s="198"/>
      <c r="DU77" s="145"/>
      <c r="DV77" s="145"/>
      <c r="DW77" s="146"/>
      <c r="DX77" s="235">
        <f>COUNTIF(CR77:DW78,"○")*1</f>
        <v>0</v>
      </c>
      <c r="DY77" s="235"/>
      <c r="DZ77" s="235"/>
      <c r="EA77" s="231">
        <f>COUNTIF(CR77:DW78,"●")*1</f>
        <v>0</v>
      </c>
      <c r="EB77" s="231"/>
      <c r="EC77" s="231"/>
      <c r="ED77" s="231">
        <f>COUNTIF(CR77:DW78,"△")*1</f>
        <v>0</v>
      </c>
      <c r="EE77" s="231"/>
      <c r="EF77" s="231"/>
      <c r="EG77" s="231">
        <f>COUNTIF(CR77:DW78,"○")*3+COUNTIF(CR77:DW78,"△")*1</f>
        <v>0</v>
      </c>
      <c r="EH77" s="231"/>
      <c r="EI77" s="231"/>
      <c r="EJ77" s="236">
        <f>CS79+DA79+DI79+DQ79</f>
        <v>0</v>
      </c>
      <c r="EK77" s="236"/>
      <c r="EL77" s="236"/>
      <c r="EM77" s="231">
        <f>CW79+DE79+DM79+DU79</f>
        <v>0</v>
      </c>
      <c r="EN77" s="231"/>
      <c r="EO77" s="231"/>
      <c r="EP77" s="231">
        <f>EJ77-EM77</f>
        <v>0</v>
      </c>
      <c r="EQ77" s="231"/>
      <c r="ER77" s="231"/>
      <c r="ES77" s="243" t="e">
        <f>RANK(FA77,FA77:FA96)</f>
        <v>#N/A</v>
      </c>
      <c r="ET77" s="244"/>
      <c r="EU77" s="245"/>
    </row>
    <row r="78" spans="2:151" ht="9" customHeight="1" thickBot="1">
      <c r="B78" s="147"/>
      <c r="C78" s="148"/>
      <c r="D78" s="148"/>
      <c r="E78" s="148"/>
      <c r="F78" s="148"/>
      <c r="G78" s="148"/>
      <c r="H78" s="148"/>
      <c r="I78" s="148"/>
      <c r="J78" s="148"/>
      <c r="K78" s="148"/>
      <c r="L78" s="148"/>
      <c r="M78" s="148"/>
      <c r="N78" s="148"/>
      <c r="O78" s="188"/>
      <c r="P78" s="188"/>
      <c r="Q78" s="188"/>
      <c r="R78" s="188"/>
      <c r="S78" s="188"/>
      <c r="T78" s="188"/>
      <c r="U78" s="188"/>
      <c r="V78" s="188"/>
      <c r="W78" s="199"/>
      <c r="X78" s="200"/>
      <c r="Y78" s="200"/>
      <c r="Z78" s="169"/>
      <c r="AA78" s="169"/>
      <c r="AB78" s="57"/>
      <c r="AC78" s="57"/>
      <c r="AD78" s="160"/>
      <c r="AE78" s="199"/>
      <c r="AF78" s="200"/>
      <c r="AG78" s="200"/>
      <c r="AH78" s="169"/>
      <c r="AI78" s="169"/>
      <c r="AJ78" s="57"/>
      <c r="AK78" s="57"/>
      <c r="AL78" s="160"/>
      <c r="AM78" s="199"/>
      <c r="AN78" s="200"/>
      <c r="AO78" s="200"/>
      <c r="AP78" s="169"/>
      <c r="AQ78" s="169"/>
      <c r="AR78" s="57"/>
      <c r="AS78" s="57"/>
      <c r="AT78" s="160"/>
      <c r="AU78" s="199"/>
      <c r="AV78" s="200"/>
      <c r="AW78" s="200"/>
      <c r="AX78" s="169"/>
      <c r="AY78" s="169"/>
      <c r="AZ78" s="57"/>
      <c r="BA78" s="57"/>
      <c r="BB78" s="160"/>
      <c r="BC78" s="232"/>
      <c r="BD78" s="237"/>
      <c r="BE78" s="237"/>
      <c r="BF78" s="232"/>
      <c r="BG78" s="232"/>
      <c r="BH78" s="232"/>
      <c r="BI78" s="232"/>
      <c r="BJ78" s="232"/>
      <c r="BK78" s="232"/>
      <c r="BL78" s="232"/>
      <c r="BM78" s="232"/>
      <c r="BN78" s="232"/>
      <c r="BO78" s="238"/>
      <c r="BP78" s="238"/>
      <c r="BQ78" s="238"/>
      <c r="BR78" s="232"/>
      <c r="BS78" s="232"/>
      <c r="BT78" s="232"/>
      <c r="BU78" s="232"/>
      <c r="BV78" s="232"/>
      <c r="BW78" s="232"/>
      <c r="BX78" s="232"/>
      <c r="BY78" s="232"/>
      <c r="BZ78" s="232"/>
      <c r="CE78" s="147"/>
      <c r="CF78" s="148"/>
      <c r="CG78" s="148"/>
      <c r="CH78" s="148"/>
      <c r="CI78" s="148"/>
      <c r="CJ78" s="148"/>
      <c r="CK78" s="148"/>
      <c r="CL78" s="148"/>
      <c r="CM78" s="148"/>
      <c r="CN78" s="148"/>
      <c r="CO78" s="148"/>
      <c r="CP78" s="148"/>
      <c r="CQ78" s="148"/>
      <c r="CR78" s="188"/>
      <c r="CS78" s="188"/>
      <c r="CT78" s="188"/>
      <c r="CU78" s="188"/>
      <c r="CV78" s="188"/>
      <c r="CW78" s="188"/>
      <c r="CX78" s="188"/>
      <c r="CY78" s="188"/>
      <c r="CZ78" s="199"/>
      <c r="DA78" s="200"/>
      <c r="DB78" s="200"/>
      <c r="DC78" s="169"/>
      <c r="DD78" s="169"/>
      <c r="DE78" s="57"/>
      <c r="DF78" s="57"/>
      <c r="DG78" s="160"/>
      <c r="DH78" s="253"/>
      <c r="DI78" s="254"/>
      <c r="DJ78" s="254"/>
      <c r="DK78" s="256"/>
      <c r="DL78" s="256"/>
      <c r="DM78" s="330"/>
      <c r="DN78" s="330"/>
      <c r="DO78" s="331"/>
      <c r="DP78" s="253"/>
      <c r="DQ78" s="254"/>
      <c r="DR78" s="254"/>
      <c r="DS78" s="169"/>
      <c r="DT78" s="169"/>
      <c r="DU78" s="57"/>
      <c r="DV78" s="57"/>
      <c r="DW78" s="160"/>
      <c r="DX78" s="237"/>
      <c r="DY78" s="237"/>
      <c r="DZ78" s="237"/>
      <c r="EA78" s="232"/>
      <c r="EB78" s="232"/>
      <c r="EC78" s="232"/>
      <c r="ED78" s="232"/>
      <c r="EE78" s="232"/>
      <c r="EF78" s="232"/>
      <c r="EG78" s="232"/>
      <c r="EH78" s="232"/>
      <c r="EI78" s="232"/>
      <c r="EJ78" s="238"/>
      <c r="EK78" s="238"/>
      <c r="EL78" s="238"/>
      <c r="EM78" s="232"/>
      <c r="EN78" s="232"/>
      <c r="EO78" s="232"/>
      <c r="EP78" s="232"/>
      <c r="EQ78" s="232"/>
      <c r="ER78" s="232"/>
      <c r="ES78" s="246"/>
      <c r="ET78" s="247"/>
      <c r="EU78" s="248"/>
    </row>
    <row r="79" spans="2:151" ht="9" customHeight="1" thickBot="1" thickTop="1">
      <c r="B79" s="161"/>
      <c r="C79" s="162"/>
      <c r="D79" s="162"/>
      <c r="E79" s="162"/>
      <c r="F79" s="162"/>
      <c r="G79" s="162"/>
      <c r="H79" s="162"/>
      <c r="I79" s="162"/>
      <c r="J79" s="162"/>
      <c r="K79" s="162"/>
      <c r="L79" s="162"/>
      <c r="M79" s="162"/>
      <c r="N79" s="162"/>
      <c r="O79" s="201"/>
      <c r="P79" s="201"/>
      <c r="Q79" s="201"/>
      <c r="R79" s="201"/>
      <c r="S79" s="201"/>
      <c r="T79" s="201"/>
      <c r="U79" s="201"/>
      <c r="V79" s="201"/>
      <c r="W79" s="191"/>
      <c r="X79" s="169"/>
      <c r="Y79" s="169"/>
      <c r="Z79" s="169" t="s">
        <v>59</v>
      </c>
      <c r="AA79" s="169"/>
      <c r="AB79" s="169"/>
      <c r="AC79" s="169"/>
      <c r="AD79" s="56"/>
      <c r="AE79" s="191"/>
      <c r="AF79" s="169"/>
      <c r="AG79" s="169"/>
      <c r="AH79" s="169" t="s">
        <v>59</v>
      </c>
      <c r="AI79" s="169"/>
      <c r="AJ79" s="169"/>
      <c r="AK79" s="169"/>
      <c r="AL79" s="56"/>
      <c r="AM79" s="191"/>
      <c r="AN79" s="169"/>
      <c r="AO79" s="169"/>
      <c r="AP79" s="169" t="s">
        <v>59</v>
      </c>
      <c r="AQ79" s="169"/>
      <c r="AR79" s="169"/>
      <c r="AS79" s="169"/>
      <c r="AT79" s="202"/>
      <c r="AU79" s="191"/>
      <c r="AV79" s="169"/>
      <c r="AW79" s="169"/>
      <c r="AX79" s="169" t="s">
        <v>59</v>
      </c>
      <c r="AY79" s="169"/>
      <c r="AZ79" s="169"/>
      <c r="BA79" s="169"/>
      <c r="BB79" s="56"/>
      <c r="BC79" s="233"/>
      <c r="BD79" s="239"/>
      <c r="BE79" s="239"/>
      <c r="BF79" s="233"/>
      <c r="BG79" s="233"/>
      <c r="BH79" s="233"/>
      <c r="BI79" s="233"/>
      <c r="BJ79" s="233"/>
      <c r="BK79" s="233"/>
      <c r="BL79" s="233"/>
      <c r="BM79" s="233"/>
      <c r="BN79" s="233"/>
      <c r="BO79" s="240"/>
      <c r="BP79" s="240"/>
      <c r="BQ79" s="240"/>
      <c r="BR79" s="233"/>
      <c r="BS79" s="233"/>
      <c r="BT79" s="233"/>
      <c r="BU79" s="233"/>
      <c r="BV79" s="233"/>
      <c r="BW79" s="233"/>
      <c r="BX79" s="233"/>
      <c r="BY79" s="233"/>
      <c r="BZ79" s="233"/>
      <c r="CE79" s="161"/>
      <c r="CF79" s="162"/>
      <c r="CG79" s="162"/>
      <c r="CH79" s="162"/>
      <c r="CI79" s="162"/>
      <c r="CJ79" s="162"/>
      <c r="CK79" s="162"/>
      <c r="CL79" s="162"/>
      <c r="CM79" s="162"/>
      <c r="CN79" s="162"/>
      <c r="CO79" s="162"/>
      <c r="CP79" s="162"/>
      <c r="CQ79" s="162"/>
      <c r="CR79" s="201"/>
      <c r="CS79" s="201"/>
      <c r="CT79" s="201"/>
      <c r="CU79" s="201"/>
      <c r="CV79" s="201"/>
      <c r="CW79" s="201"/>
      <c r="CX79" s="201"/>
      <c r="CY79" s="201"/>
      <c r="CZ79" s="191"/>
      <c r="DA79" s="169"/>
      <c r="DB79" s="169"/>
      <c r="DC79" s="169" t="s">
        <v>59</v>
      </c>
      <c r="DD79" s="169"/>
      <c r="DE79" s="169"/>
      <c r="DF79" s="169"/>
      <c r="DG79" s="56"/>
      <c r="DH79" s="255"/>
      <c r="DI79" s="256"/>
      <c r="DJ79" s="256"/>
      <c r="DK79" s="256" t="s">
        <v>59</v>
      </c>
      <c r="DL79" s="256"/>
      <c r="DM79" s="256"/>
      <c r="DN79" s="256"/>
      <c r="DO79" s="332"/>
      <c r="DP79" s="255"/>
      <c r="DQ79" s="256"/>
      <c r="DR79" s="256"/>
      <c r="DS79" s="169" t="s">
        <v>59</v>
      </c>
      <c r="DT79" s="169"/>
      <c r="DU79" s="169"/>
      <c r="DV79" s="169"/>
      <c r="DW79" s="202"/>
      <c r="DX79" s="239"/>
      <c r="DY79" s="239"/>
      <c r="DZ79" s="239"/>
      <c r="EA79" s="233"/>
      <c r="EB79" s="233"/>
      <c r="EC79" s="233"/>
      <c r="ED79" s="233"/>
      <c r="EE79" s="233"/>
      <c r="EF79" s="233"/>
      <c r="EG79" s="233"/>
      <c r="EH79" s="233"/>
      <c r="EI79" s="233"/>
      <c r="EJ79" s="240"/>
      <c r="EK79" s="240"/>
      <c r="EL79" s="240"/>
      <c r="EM79" s="233"/>
      <c r="EN79" s="233"/>
      <c r="EO79" s="233"/>
      <c r="EP79" s="233"/>
      <c r="EQ79" s="233"/>
      <c r="ER79" s="233"/>
      <c r="ES79" s="246"/>
      <c r="ET79" s="247"/>
      <c r="EU79" s="248"/>
    </row>
    <row r="80" spans="2:151" ht="9" customHeight="1" thickBot="1" thickTop="1">
      <c r="B80" s="161"/>
      <c r="C80" s="162"/>
      <c r="D80" s="162"/>
      <c r="E80" s="162"/>
      <c r="F80" s="162"/>
      <c r="G80" s="162"/>
      <c r="H80" s="162"/>
      <c r="I80" s="162"/>
      <c r="J80" s="162"/>
      <c r="K80" s="162"/>
      <c r="L80" s="162"/>
      <c r="M80" s="162"/>
      <c r="N80" s="162"/>
      <c r="O80" s="201"/>
      <c r="P80" s="201"/>
      <c r="Q80" s="201"/>
      <c r="R80" s="201"/>
      <c r="S80" s="201"/>
      <c r="T80" s="201"/>
      <c r="U80" s="201"/>
      <c r="V80" s="201"/>
      <c r="W80" s="191"/>
      <c r="X80" s="169"/>
      <c r="Y80" s="169"/>
      <c r="Z80" s="169"/>
      <c r="AA80" s="169"/>
      <c r="AB80" s="169"/>
      <c r="AC80" s="169"/>
      <c r="AD80" s="56"/>
      <c r="AE80" s="191"/>
      <c r="AF80" s="169"/>
      <c r="AG80" s="169"/>
      <c r="AH80" s="169"/>
      <c r="AI80" s="169"/>
      <c r="AJ80" s="169"/>
      <c r="AK80" s="169"/>
      <c r="AL80" s="56"/>
      <c r="AM80" s="191"/>
      <c r="AN80" s="169"/>
      <c r="AO80" s="169"/>
      <c r="AP80" s="169"/>
      <c r="AQ80" s="169"/>
      <c r="AR80" s="169"/>
      <c r="AS80" s="169"/>
      <c r="AT80" s="202"/>
      <c r="AU80" s="191"/>
      <c r="AV80" s="169"/>
      <c r="AW80" s="169"/>
      <c r="AX80" s="169"/>
      <c r="AY80" s="169"/>
      <c r="AZ80" s="169"/>
      <c r="BA80" s="169"/>
      <c r="BB80" s="56"/>
      <c r="BC80" s="233"/>
      <c r="BD80" s="239"/>
      <c r="BE80" s="239"/>
      <c r="BF80" s="233"/>
      <c r="BG80" s="233"/>
      <c r="BH80" s="233"/>
      <c r="BI80" s="233"/>
      <c r="BJ80" s="233"/>
      <c r="BK80" s="233"/>
      <c r="BL80" s="233"/>
      <c r="BM80" s="233"/>
      <c r="BN80" s="233"/>
      <c r="BO80" s="240"/>
      <c r="BP80" s="240"/>
      <c r="BQ80" s="240"/>
      <c r="BR80" s="233"/>
      <c r="BS80" s="233"/>
      <c r="BT80" s="233"/>
      <c r="BU80" s="233"/>
      <c r="BV80" s="233"/>
      <c r="BW80" s="233"/>
      <c r="BX80" s="233"/>
      <c r="BY80" s="233"/>
      <c r="BZ80" s="233"/>
      <c r="CE80" s="161"/>
      <c r="CF80" s="162"/>
      <c r="CG80" s="162"/>
      <c r="CH80" s="162"/>
      <c r="CI80" s="162"/>
      <c r="CJ80" s="162"/>
      <c r="CK80" s="162"/>
      <c r="CL80" s="162"/>
      <c r="CM80" s="162"/>
      <c r="CN80" s="162"/>
      <c r="CO80" s="162"/>
      <c r="CP80" s="162"/>
      <c r="CQ80" s="162"/>
      <c r="CR80" s="201"/>
      <c r="CS80" s="201"/>
      <c r="CT80" s="201"/>
      <c r="CU80" s="201"/>
      <c r="CV80" s="201"/>
      <c r="CW80" s="201"/>
      <c r="CX80" s="201"/>
      <c r="CY80" s="201"/>
      <c r="CZ80" s="191"/>
      <c r="DA80" s="169"/>
      <c r="DB80" s="169"/>
      <c r="DC80" s="169"/>
      <c r="DD80" s="169"/>
      <c r="DE80" s="169"/>
      <c r="DF80" s="169"/>
      <c r="DG80" s="56"/>
      <c r="DH80" s="255"/>
      <c r="DI80" s="256"/>
      <c r="DJ80" s="256"/>
      <c r="DK80" s="256"/>
      <c r="DL80" s="256"/>
      <c r="DM80" s="256"/>
      <c r="DN80" s="256"/>
      <c r="DO80" s="332"/>
      <c r="DP80" s="255"/>
      <c r="DQ80" s="256"/>
      <c r="DR80" s="256"/>
      <c r="DS80" s="169"/>
      <c r="DT80" s="169"/>
      <c r="DU80" s="169"/>
      <c r="DV80" s="169"/>
      <c r="DW80" s="202"/>
      <c r="DX80" s="239"/>
      <c r="DY80" s="239"/>
      <c r="DZ80" s="239"/>
      <c r="EA80" s="233"/>
      <c r="EB80" s="233"/>
      <c r="EC80" s="233"/>
      <c r="ED80" s="233"/>
      <c r="EE80" s="233"/>
      <c r="EF80" s="233"/>
      <c r="EG80" s="233"/>
      <c r="EH80" s="233"/>
      <c r="EI80" s="233"/>
      <c r="EJ80" s="240"/>
      <c r="EK80" s="240"/>
      <c r="EL80" s="240"/>
      <c r="EM80" s="233"/>
      <c r="EN80" s="233"/>
      <c r="EO80" s="233"/>
      <c r="EP80" s="233"/>
      <c r="EQ80" s="233"/>
      <c r="ER80" s="233"/>
      <c r="ES80" s="246"/>
      <c r="ET80" s="247"/>
      <c r="EU80" s="248"/>
    </row>
    <row r="81" spans="2:151" ht="9" customHeight="1" thickTop="1">
      <c r="B81" s="161"/>
      <c r="C81" s="162"/>
      <c r="D81" s="162"/>
      <c r="E81" s="162"/>
      <c r="F81" s="162"/>
      <c r="G81" s="162"/>
      <c r="H81" s="162"/>
      <c r="I81" s="162"/>
      <c r="J81" s="162"/>
      <c r="K81" s="162"/>
      <c r="L81" s="162"/>
      <c r="M81" s="162"/>
      <c r="N81" s="162"/>
      <c r="O81" s="201"/>
      <c r="P81" s="201"/>
      <c r="Q81" s="201"/>
      <c r="R81" s="201"/>
      <c r="S81" s="201"/>
      <c r="T81" s="201"/>
      <c r="U81" s="201"/>
      <c r="V81" s="201"/>
      <c r="W81" s="191"/>
      <c r="X81" s="169"/>
      <c r="Y81" s="169"/>
      <c r="Z81" s="169"/>
      <c r="AA81" s="169"/>
      <c r="AB81" s="169"/>
      <c r="AC81" s="169"/>
      <c r="AD81" s="56"/>
      <c r="AE81" s="191"/>
      <c r="AF81" s="169"/>
      <c r="AG81" s="169"/>
      <c r="AH81" s="169"/>
      <c r="AI81" s="169"/>
      <c r="AJ81" s="169"/>
      <c r="AK81" s="169"/>
      <c r="AL81" s="56"/>
      <c r="AM81" s="191"/>
      <c r="AN81" s="169"/>
      <c r="AO81" s="169"/>
      <c r="AP81" s="169"/>
      <c r="AQ81" s="169"/>
      <c r="AR81" s="169"/>
      <c r="AS81" s="169"/>
      <c r="AT81" s="202"/>
      <c r="AU81" s="191"/>
      <c r="AV81" s="169"/>
      <c r="AW81" s="169"/>
      <c r="AX81" s="169"/>
      <c r="AY81" s="169"/>
      <c r="AZ81" s="169"/>
      <c r="BA81" s="169"/>
      <c r="BB81" s="56"/>
      <c r="BC81" s="234"/>
      <c r="BD81" s="241"/>
      <c r="BE81" s="241"/>
      <c r="BF81" s="234"/>
      <c r="BG81" s="234"/>
      <c r="BH81" s="234"/>
      <c r="BI81" s="234"/>
      <c r="BJ81" s="234"/>
      <c r="BK81" s="234"/>
      <c r="BL81" s="234"/>
      <c r="BM81" s="234"/>
      <c r="BN81" s="234"/>
      <c r="BO81" s="242"/>
      <c r="BP81" s="242"/>
      <c r="BQ81" s="242"/>
      <c r="BR81" s="234"/>
      <c r="BS81" s="234"/>
      <c r="BT81" s="234"/>
      <c r="BU81" s="234"/>
      <c r="BV81" s="234"/>
      <c r="BW81" s="234"/>
      <c r="BX81" s="234"/>
      <c r="BY81" s="234"/>
      <c r="BZ81" s="234"/>
      <c r="CE81" s="161"/>
      <c r="CF81" s="162"/>
      <c r="CG81" s="162"/>
      <c r="CH81" s="162"/>
      <c r="CI81" s="162"/>
      <c r="CJ81" s="162"/>
      <c r="CK81" s="162"/>
      <c r="CL81" s="162"/>
      <c r="CM81" s="162"/>
      <c r="CN81" s="162"/>
      <c r="CO81" s="162"/>
      <c r="CP81" s="162"/>
      <c r="CQ81" s="162"/>
      <c r="CR81" s="201"/>
      <c r="CS81" s="201"/>
      <c r="CT81" s="201"/>
      <c r="CU81" s="201"/>
      <c r="CV81" s="201"/>
      <c r="CW81" s="201"/>
      <c r="CX81" s="201"/>
      <c r="CY81" s="201"/>
      <c r="CZ81" s="191"/>
      <c r="DA81" s="169"/>
      <c r="DB81" s="169"/>
      <c r="DC81" s="169"/>
      <c r="DD81" s="169"/>
      <c r="DE81" s="169"/>
      <c r="DF81" s="169"/>
      <c r="DG81" s="56"/>
      <c r="DH81" s="255"/>
      <c r="DI81" s="256"/>
      <c r="DJ81" s="256"/>
      <c r="DK81" s="256"/>
      <c r="DL81" s="256"/>
      <c r="DM81" s="256"/>
      <c r="DN81" s="256"/>
      <c r="DO81" s="332"/>
      <c r="DP81" s="255"/>
      <c r="DQ81" s="256"/>
      <c r="DR81" s="256"/>
      <c r="DS81" s="169"/>
      <c r="DT81" s="169"/>
      <c r="DU81" s="169"/>
      <c r="DV81" s="169"/>
      <c r="DW81" s="202"/>
      <c r="DX81" s="241"/>
      <c r="DY81" s="241"/>
      <c r="DZ81" s="241"/>
      <c r="EA81" s="234"/>
      <c r="EB81" s="234"/>
      <c r="EC81" s="234"/>
      <c r="ED81" s="234"/>
      <c r="EE81" s="234"/>
      <c r="EF81" s="234"/>
      <c r="EG81" s="234"/>
      <c r="EH81" s="234"/>
      <c r="EI81" s="234"/>
      <c r="EJ81" s="242"/>
      <c r="EK81" s="242"/>
      <c r="EL81" s="242"/>
      <c r="EM81" s="234"/>
      <c r="EN81" s="234"/>
      <c r="EO81" s="234"/>
      <c r="EP81" s="234"/>
      <c r="EQ81" s="234"/>
      <c r="ER81" s="234"/>
      <c r="ES81" s="249"/>
      <c r="ET81" s="250"/>
      <c r="EU81" s="237"/>
    </row>
    <row r="82" spans="2:151" ht="9" customHeight="1">
      <c r="B82" s="127" t="s">
        <v>45</v>
      </c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203">
        <f>IF(P84="","",IF(P84&lt;T84,"●",IF(P84&gt;T84,"○",IF(P84=T84,"△"))))</f>
      </c>
      <c r="P82" s="203"/>
      <c r="Q82" s="203"/>
      <c r="R82" s="203"/>
      <c r="S82" s="203"/>
      <c r="T82" s="203"/>
      <c r="U82" s="203"/>
      <c r="V82" s="203"/>
      <c r="W82" s="185"/>
      <c r="X82" s="185"/>
      <c r="Y82" s="185"/>
      <c r="Z82" s="185"/>
      <c r="AA82" s="185"/>
      <c r="AB82" s="185"/>
      <c r="AC82" s="185"/>
      <c r="AD82" s="185"/>
      <c r="AE82" s="196">
        <v>21</v>
      </c>
      <c r="AF82" s="197"/>
      <c r="AG82" s="197"/>
      <c r="AH82" s="198">
        <f>IF(AF84="","",IF(AF84&lt;AJ84,"●",IF(AF84&gt;AJ84,"○",IF(AF84=AJ84,"△"))))</f>
      </c>
      <c r="AI82" s="198"/>
      <c r="AJ82" s="145"/>
      <c r="AK82" s="145"/>
      <c r="AL82" s="146"/>
      <c r="AM82" s="196">
        <v>24</v>
      </c>
      <c r="AN82" s="197"/>
      <c r="AO82" s="197"/>
      <c r="AP82" s="198">
        <f>IF(AN84="","",IF(AN84&lt;AR84,"●",IF(AN84&gt;AR84,"○",IF(AN84=AR84,"△"))))</f>
      </c>
      <c r="AQ82" s="198"/>
      <c r="AR82" s="145"/>
      <c r="AS82" s="145"/>
      <c r="AT82" s="146"/>
      <c r="AU82" s="196">
        <v>18</v>
      </c>
      <c r="AV82" s="197"/>
      <c r="AW82" s="197"/>
      <c r="AX82" s="198">
        <f>IF(AV84="","",IF(AV84&lt;AZ84,"●",IF(AV84&gt;AZ84,"○",IF(AV84=AZ84,"△"))))</f>
      </c>
      <c r="AY82" s="198"/>
      <c r="AZ82" s="145"/>
      <c r="BA82" s="145"/>
      <c r="BB82" s="146"/>
      <c r="BC82" s="231">
        <f>COUNTIF(O82:BB83,"○")*1</f>
        <v>0</v>
      </c>
      <c r="BD82" s="235"/>
      <c r="BE82" s="235"/>
      <c r="BF82" s="231">
        <f>COUNTIF(O82:BB83,"●")*1</f>
        <v>0</v>
      </c>
      <c r="BG82" s="231"/>
      <c r="BH82" s="231"/>
      <c r="BI82" s="231">
        <f>COUNTIF(O82:BB83,"△")*1</f>
        <v>0</v>
      </c>
      <c r="BJ82" s="231"/>
      <c r="BK82" s="231"/>
      <c r="BL82" s="231">
        <f>COUNTIF(O82:BB83,"○")*3+COUNTIF(O82:BB83,"△")*1</f>
        <v>0</v>
      </c>
      <c r="BM82" s="231"/>
      <c r="BN82" s="231"/>
      <c r="BO82" s="236">
        <f>X84+AF84+AN84+AV84+AB79</f>
        <v>0</v>
      </c>
      <c r="BP82" s="236"/>
      <c r="BQ82" s="236"/>
      <c r="BR82" s="231">
        <f>AB84+AJ84+AR84+AZ84+X79</f>
        <v>0</v>
      </c>
      <c r="BS82" s="231"/>
      <c r="BT82" s="231"/>
      <c r="BU82" s="231">
        <f>BO82-BR82</f>
        <v>0</v>
      </c>
      <c r="BV82" s="231"/>
      <c r="BW82" s="231"/>
      <c r="BX82" s="231" t="e">
        <f>RANK(CF82,CF77:CF101)</f>
        <v>#N/A</v>
      </c>
      <c r="BY82" s="231"/>
      <c r="BZ82" s="231"/>
      <c r="CE82" s="127" t="s">
        <v>23</v>
      </c>
      <c r="CF82" s="133"/>
      <c r="CG82" s="133"/>
      <c r="CH82" s="133"/>
      <c r="CI82" s="133"/>
      <c r="CJ82" s="133"/>
      <c r="CK82" s="133"/>
      <c r="CL82" s="133"/>
      <c r="CM82" s="133"/>
      <c r="CN82" s="133"/>
      <c r="CO82" s="133"/>
      <c r="CP82" s="133"/>
      <c r="CQ82" s="133"/>
      <c r="CR82" s="203">
        <f>IF(CS84="","",IF(CS84&lt;CW84,"●",IF(CS84&gt;CW84,"○",IF(CS84=CW84,"△"))))</f>
      </c>
      <c r="CS82" s="203"/>
      <c r="CT82" s="203"/>
      <c r="CU82" s="203"/>
      <c r="CV82" s="203"/>
      <c r="CW82" s="203"/>
      <c r="CX82" s="203"/>
      <c r="CY82" s="203"/>
      <c r="CZ82" s="185"/>
      <c r="DA82" s="185"/>
      <c r="DB82" s="185"/>
      <c r="DC82" s="185"/>
      <c r="DD82" s="185"/>
      <c r="DE82" s="185"/>
      <c r="DF82" s="185"/>
      <c r="DG82" s="185"/>
      <c r="DH82" s="251">
        <v>24</v>
      </c>
      <c r="DI82" s="252"/>
      <c r="DJ82" s="252"/>
      <c r="DK82" s="327">
        <f>IF(DI84="","",IF(DI84&lt;DM84,"●",IF(DI84&gt;DM84,"○",IF(DI84=DM84,"△"))))</f>
      </c>
      <c r="DL82" s="327"/>
      <c r="DM82" s="328"/>
      <c r="DN82" s="328"/>
      <c r="DO82" s="329"/>
      <c r="DP82" s="251">
        <v>28</v>
      </c>
      <c r="DQ82" s="252"/>
      <c r="DR82" s="252"/>
      <c r="DS82" s="198">
        <f>IF(DQ84="","",IF(DQ84&lt;DU84,"●",IF(DQ84&gt;DU84,"○",IF(DQ84=DU84,"△"))))</f>
      </c>
      <c r="DT82" s="198"/>
      <c r="DU82" s="145"/>
      <c r="DV82" s="145"/>
      <c r="DW82" s="146"/>
      <c r="DX82" s="235">
        <f>COUNTIF(CR82:DW83,"○")*1</f>
        <v>0</v>
      </c>
      <c r="DY82" s="235"/>
      <c r="DZ82" s="235"/>
      <c r="EA82" s="231">
        <f>COUNTIF(CR82:DW83,"●")*1</f>
        <v>0</v>
      </c>
      <c r="EB82" s="231"/>
      <c r="EC82" s="231"/>
      <c r="ED82" s="231">
        <f>COUNTIF(CR82:DW83,"△")*1</f>
        <v>0</v>
      </c>
      <c r="EE82" s="231"/>
      <c r="EF82" s="231"/>
      <c r="EG82" s="231">
        <f>COUNTIF(CR82:DW83,"○")*3+COUNTIF(CR82:DW83,"△")*1</f>
        <v>0</v>
      </c>
      <c r="EH82" s="231"/>
      <c r="EI82" s="231"/>
      <c r="EJ82" s="236">
        <f>DE79+DI84+DQ84+CZ82</f>
        <v>0</v>
      </c>
      <c r="EK82" s="236"/>
      <c r="EL82" s="236"/>
      <c r="EM82" s="231">
        <f>DE84+DM84+DU84+DA79</f>
        <v>0</v>
      </c>
      <c r="EN82" s="231"/>
      <c r="EO82" s="231"/>
      <c r="EP82" s="231">
        <f>EJ82-EM82</f>
        <v>0</v>
      </c>
      <c r="EQ82" s="231"/>
      <c r="ER82" s="231"/>
      <c r="ES82" s="246" t="e">
        <f>RANK(FA82,FA77:FA96)</f>
        <v>#N/A</v>
      </c>
      <c r="ET82" s="247"/>
      <c r="EU82" s="248"/>
    </row>
    <row r="83" spans="2:151" ht="9" customHeight="1" thickBot="1">
      <c r="B83" s="147"/>
      <c r="C83" s="148"/>
      <c r="D83" s="148"/>
      <c r="E83" s="148"/>
      <c r="F83" s="148"/>
      <c r="G83" s="148"/>
      <c r="H83" s="148"/>
      <c r="I83" s="148"/>
      <c r="J83" s="148"/>
      <c r="K83" s="148"/>
      <c r="L83" s="148"/>
      <c r="M83" s="148"/>
      <c r="N83" s="148"/>
      <c r="O83" s="203"/>
      <c r="P83" s="203"/>
      <c r="Q83" s="203"/>
      <c r="R83" s="203"/>
      <c r="S83" s="203"/>
      <c r="T83" s="203"/>
      <c r="U83" s="203"/>
      <c r="V83" s="203"/>
      <c r="W83" s="188"/>
      <c r="X83" s="188"/>
      <c r="Y83" s="188"/>
      <c r="Z83" s="188"/>
      <c r="AA83" s="188"/>
      <c r="AB83" s="188"/>
      <c r="AC83" s="188"/>
      <c r="AD83" s="188"/>
      <c r="AE83" s="199"/>
      <c r="AF83" s="200"/>
      <c r="AG83" s="200"/>
      <c r="AH83" s="169"/>
      <c r="AI83" s="169"/>
      <c r="AJ83" s="57"/>
      <c r="AK83" s="57"/>
      <c r="AL83" s="160"/>
      <c r="AM83" s="199"/>
      <c r="AN83" s="200"/>
      <c r="AO83" s="200"/>
      <c r="AP83" s="169"/>
      <c r="AQ83" s="169"/>
      <c r="AR83" s="57"/>
      <c r="AS83" s="57"/>
      <c r="AT83" s="160"/>
      <c r="AU83" s="199"/>
      <c r="AV83" s="200"/>
      <c r="AW83" s="200"/>
      <c r="AX83" s="169"/>
      <c r="AY83" s="169"/>
      <c r="AZ83" s="57"/>
      <c r="BA83" s="57"/>
      <c r="BB83" s="160"/>
      <c r="BC83" s="232"/>
      <c r="BD83" s="237"/>
      <c r="BE83" s="237"/>
      <c r="BF83" s="232"/>
      <c r="BG83" s="232"/>
      <c r="BH83" s="232"/>
      <c r="BI83" s="232"/>
      <c r="BJ83" s="232"/>
      <c r="BK83" s="232"/>
      <c r="BL83" s="232"/>
      <c r="BM83" s="232"/>
      <c r="BN83" s="232"/>
      <c r="BO83" s="238"/>
      <c r="BP83" s="238"/>
      <c r="BQ83" s="238"/>
      <c r="BR83" s="232"/>
      <c r="BS83" s="232"/>
      <c r="BT83" s="232"/>
      <c r="BU83" s="232"/>
      <c r="BV83" s="232"/>
      <c r="BW83" s="232"/>
      <c r="BX83" s="232"/>
      <c r="BY83" s="232"/>
      <c r="BZ83" s="232"/>
      <c r="CE83" s="147"/>
      <c r="CF83" s="148"/>
      <c r="CG83" s="148"/>
      <c r="CH83" s="148"/>
      <c r="CI83" s="148"/>
      <c r="CJ83" s="148"/>
      <c r="CK83" s="148"/>
      <c r="CL83" s="148"/>
      <c r="CM83" s="148"/>
      <c r="CN83" s="148"/>
      <c r="CO83" s="148"/>
      <c r="CP83" s="148"/>
      <c r="CQ83" s="148"/>
      <c r="CR83" s="203"/>
      <c r="CS83" s="203"/>
      <c r="CT83" s="203"/>
      <c r="CU83" s="203"/>
      <c r="CV83" s="203"/>
      <c r="CW83" s="203"/>
      <c r="CX83" s="203"/>
      <c r="CY83" s="203"/>
      <c r="CZ83" s="188"/>
      <c r="DA83" s="188"/>
      <c r="DB83" s="188"/>
      <c r="DC83" s="188"/>
      <c r="DD83" s="188"/>
      <c r="DE83" s="188"/>
      <c r="DF83" s="188"/>
      <c r="DG83" s="188"/>
      <c r="DH83" s="253"/>
      <c r="DI83" s="254"/>
      <c r="DJ83" s="254"/>
      <c r="DK83" s="256"/>
      <c r="DL83" s="256"/>
      <c r="DM83" s="330"/>
      <c r="DN83" s="330"/>
      <c r="DO83" s="331"/>
      <c r="DP83" s="253"/>
      <c r="DQ83" s="254"/>
      <c r="DR83" s="254"/>
      <c r="DS83" s="169"/>
      <c r="DT83" s="169"/>
      <c r="DU83" s="57"/>
      <c r="DV83" s="57"/>
      <c r="DW83" s="160"/>
      <c r="DX83" s="237"/>
      <c r="DY83" s="237"/>
      <c r="DZ83" s="237"/>
      <c r="EA83" s="232"/>
      <c r="EB83" s="232"/>
      <c r="EC83" s="232"/>
      <c r="ED83" s="232"/>
      <c r="EE83" s="232"/>
      <c r="EF83" s="232"/>
      <c r="EG83" s="232"/>
      <c r="EH83" s="232"/>
      <c r="EI83" s="232"/>
      <c r="EJ83" s="238"/>
      <c r="EK83" s="238"/>
      <c r="EL83" s="238"/>
      <c r="EM83" s="232"/>
      <c r="EN83" s="232"/>
      <c r="EO83" s="232"/>
      <c r="EP83" s="232"/>
      <c r="EQ83" s="232"/>
      <c r="ER83" s="232"/>
      <c r="ES83" s="246"/>
      <c r="ET83" s="247"/>
      <c r="EU83" s="248"/>
    </row>
    <row r="84" spans="2:151" ht="9" customHeight="1" thickBot="1" thickTop="1">
      <c r="B84" s="161"/>
      <c r="C84" s="162"/>
      <c r="D84" s="162"/>
      <c r="E84" s="162"/>
      <c r="F84" s="162"/>
      <c r="G84" s="162"/>
      <c r="H84" s="162"/>
      <c r="I84" s="162"/>
      <c r="J84" s="162"/>
      <c r="K84" s="162"/>
      <c r="L84" s="162"/>
      <c r="M84" s="162"/>
      <c r="N84" s="162"/>
      <c r="O84" s="191"/>
      <c r="P84" s="169">
        <f>IF(AB79="","",AB79)</f>
      </c>
      <c r="Q84" s="169"/>
      <c r="R84" s="169" t="s">
        <v>59</v>
      </c>
      <c r="S84" s="169"/>
      <c r="T84" s="169">
        <f>IF(X79="","",X79)</f>
      </c>
      <c r="U84" s="169"/>
      <c r="V84" s="56"/>
      <c r="W84" s="188"/>
      <c r="X84" s="188"/>
      <c r="Y84" s="188"/>
      <c r="Z84" s="188"/>
      <c r="AA84" s="188"/>
      <c r="AB84" s="188"/>
      <c r="AC84" s="188"/>
      <c r="AD84" s="188"/>
      <c r="AE84" s="191"/>
      <c r="AF84" s="169"/>
      <c r="AG84" s="169"/>
      <c r="AH84" s="169" t="s">
        <v>59</v>
      </c>
      <c r="AI84" s="169"/>
      <c r="AJ84" s="169"/>
      <c r="AK84" s="169"/>
      <c r="AL84" s="56"/>
      <c r="AM84" s="191"/>
      <c r="AN84" s="169"/>
      <c r="AO84" s="169"/>
      <c r="AP84" s="169" t="s">
        <v>59</v>
      </c>
      <c r="AQ84" s="169"/>
      <c r="AR84" s="169"/>
      <c r="AS84" s="169"/>
      <c r="AT84" s="202"/>
      <c r="AU84" s="191"/>
      <c r="AV84" s="169"/>
      <c r="AW84" s="169"/>
      <c r="AX84" s="169" t="s">
        <v>59</v>
      </c>
      <c r="AY84" s="169"/>
      <c r="AZ84" s="169"/>
      <c r="BA84" s="169"/>
      <c r="BB84" s="56"/>
      <c r="BC84" s="233"/>
      <c r="BD84" s="239"/>
      <c r="BE84" s="239"/>
      <c r="BF84" s="233"/>
      <c r="BG84" s="233"/>
      <c r="BH84" s="233"/>
      <c r="BI84" s="233"/>
      <c r="BJ84" s="233"/>
      <c r="BK84" s="233"/>
      <c r="BL84" s="233"/>
      <c r="BM84" s="233"/>
      <c r="BN84" s="233"/>
      <c r="BO84" s="240"/>
      <c r="BP84" s="240"/>
      <c r="BQ84" s="240"/>
      <c r="BR84" s="233"/>
      <c r="BS84" s="233"/>
      <c r="BT84" s="233"/>
      <c r="BU84" s="233"/>
      <c r="BV84" s="233"/>
      <c r="BW84" s="233"/>
      <c r="BX84" s="233"/>
      <c r="BY84" s="233"/>
      <c r="BZ84" s="233"/>
      <c r="CE84" s="161"/>
      <c r="CF84" s="162"/>
      <c r="CG84" s="162"/>
      <c r="CH84" s="162"/>
      <c r="CI84" s="162"/>
      <c r="CJ84" s="162"/>
      <c r="CK84" s="162"/>
      <c r="CL84" s="162"/>
      <c r="CM84" s="162"/>
      <c r="CN84" s="162"/>
      <c r="CO84" s="162"/>
      <c r="CP84" s="162"/>
      <c r="CQ84" s="162"/>
      <c r="CR84" s="191"/>
      <c r="CS84" s="169">
        <f>IF(DE79="","",DE79)</f>
      </c>
      <c r="CT84" s="169"/>
      <c r="CU84" s="169" t="s">
        <v>59</v>
      </c>
      <c r="CV84" s="169"/>
      <c r="CW84" s="169">
        <f>IF(DA79="","",DA79)</f>
      </c>
      <c r="CX84" s="169"/>
      <c r="CY84" s="56"/>
      <c r="CZ84" s="188"/>
      <c r="DA84" s="188"/>
      <c r="DB84" s="188"/>
      <c r="DC84" s="188"/>
      <c r="DD84" s="188"/>
      <c r="DE84" s="188"/>
      <c r="DF84" s="188"/>
      <c r="DG84" s="188"/>
      <c r="DH84" s="191"/>
      <c r="DI84" s="169"/>
      <c r="DJ84" s="169"/>
      <c r="DK84" s="169" t="s">
        <v>59</v>
      </c>
      <c r="DL84" s="169"/>
      <c r="DM84" s="169"/>
      <c r="DN84" s="169"/>
      <c r="DO84" s="56"/>
      <c r="DP84" s="191"/>
      <c r="DQ84" s="169"/>
      <c r="DR84" s="169"/>
      <c r="DS84" s="169" t="s">
        <v>59</v>
      </c>
      <c r="DT84" s="169"/>
      <c r="DU84" s="169"/>
      <c r="DV84" s="169"/>
      <c r="DW84" s="202"/>
      <c r="DX84" s="239"/>
      <c r="DY84" s="239"/>
      <c r="DZ84" s="239"/>
      <c r="EA84" s="233"/>
      <c r="EB84" s="233"/>
      <c r="EC84" s="233"/>
      <c r="ED84" s="233"/>
      <c r="EE84" s="233"/>
      <c r="EF84" s="233"/>
      <c r="EG84" s="233"/>
      <c r="EH84" s="233"/>
      <c r="EI84" s="233"/>
      <c r="EJ84" s="240"/>
      <c r="EK84" s="240"/>
      <c r="EL84" s="240"/>
      <c r="EM84" s="233"/>
      <c r="EN84" s="233"/>
      <c r="EO84" s="233"/>
      <c r="EP84" s="233"/>
      <c r="EQ84" s="233"/>
      <c r="ER84" s="233"/>
      <c r="ES84" s="246"/>
      <c r="ET84" s="247"/>
      <c r="EU84" s="248"/>
    </row>
    <row r="85" spans="2:151" ht="9" customHeight="1" thickBot="1" thickTop="1">
      <c r="B85" s="161"/>
      <c r="C85" s="162"/>
      <c r="D85" s="162"/>
      <c r="E85" s="162"/>
      <c r="F85" s="162"/>
      <c r="G85" s="162"/>
      <c r="H85" s="162"/>
      <c r="I85" s="162"/>
      <c r="J85" s="162"/>
      <c r="K85" s="162"/>
      <c r="L85" s="162"/>
      <c r="M85" s="162"/>
      <c r="N85" s="162"/>
      <c r="O85" s="191"/>
      <c r="P85" s="169"/>
      <c r="Q85" s="169"/>
      <c r="R85" s="169"/>
      <c r="S85" s="169"/>
      <c r="T85" s="169"/>
      <c r="U85" s="169"/>
      <c r="V85" s="56"/>
      <c r="W85" s="188"/>
      <c r="X85" s="188"/>
      <c r="Y85" s="188"/>
      <c r="Z85" s="188"/>
      <c r="AA85" s="188"/>
      <c r="AB85" s="188"/>
      <c r="AC85" s="188"/>
      <c r="AD85" s="188"/>
      <c r="AE85" s="191"/>
      <c r="AF85" s="169"/>
      <c r="AG85" s="169"/>
      <c r="AH85" s="169"/>
      <c r="AI85" s="169"/>
      <c r="AJ85" s="169"/>
      <c r="AK85" s="169"/>
      <c r="AL85" s="56"/>
      <c r="AM85" s="191"/>
      <c r="AN85" s="169"/>
      <c r="AO85" s="169"/>
      <c r="AP85" s="169"/>
      <c r="AQ85" s="169"/>
      <c r="AR85" s="169"/>
      <c r="AS85" s="169"/>
      <c r="AT85" s="202"/>
      <c r="AU85" s="191"/>
      <c r="AV85" s="169"/>
      <c r="AW85" s="169"/>
      <c r="AX85" s="169"/>
      <c r="AY85" s="169"/>
      <c r="AZ85" s="169"/>
      <c r="BA85" s="169"/>
      <c r="BB85" s="56"/>
      <c r="BC85" s="233"/>
      <c r="BD85" s="239"/>
      <c r="BE85" s="239"/>
      <c r="BF85" s="233"/>
      <c r="BG85" s="233"/>
      <c r="BH85" s="233"/>
      <c r="BI85" s="233"/>
      <c r="BJ85" s="233"/>
      <c r="BK85" s="233"/>
      <c r="BL85" s="233"/>
      <c r="BM85" s="233"/>
      <c r="BN85" s="233"/>
      <c r="BO85" s="240"/>
      <c r="BP85" s="240"/>
      <c r="BQ85" s="240"/>
      <c r="BR85" s="233"/>
      <c r="BS85" s="233"/>
      <c r="BT85" s="233"/>
      <c r="BU85" s="233"/>
      <c r="BV85" s="233"/>
      <c r="BW85" s="233"/>
      <c r="BX85" s="233"/>
      <c r="BY85" s="233"/>
      <c r="BZ85" s="233"/>
      <c r="CE85" s="161"/>
      <c r="CF85" s="162"/>
      <c r="CG85" s="162"/>
      <c r="CH85" s="162"/>
      <c r="CI85" s="162"/>
      <c r="CJ85" s="162"/>
      <c r="CK85" s="162"/>
      <c r="CL85" s="162"/>
      <c r="CM85" s="162"/>
      <c r="CN85" s="162"/>
      <c r="CO85" s="162"/>
      <c r="CP85" s="162"/>
      <c r="CQ85" s="162"/>
      <c r="CR85" s="191"/>
      <c r="CS85" s="169"/>
      <c r="CT85" s="169"/>
      <c r="CU85" s="169"/>
      <c r="CV85" s="169"/>
      <c r="CW85" s="169"/>
      <c r="CX85" s="169"/>
      <c r="CY85" s="56"/>
      <c r="CZ85" s="188"/>
      <c r="DA85" s="188"/>
      <c r="DB85" s="188"/>
      <c r="DC85" s="188"/>
      <c r="DD85" s="188"/>
      <c r="DE85" s="188"/>
      <c r="DF85" s="188"/>
      <c r="DG85" s="188"/>
      <c r="DH85" s="191"/>
      <c r="DI85" s="169"/>
      <c r="DJ85" s="169"/>
      <c r="DK85" s="169"/>
      <c r="DL85" s="169"/>
      <c r="DM85" s="169"/>
      <c r="DN85" s="169"/>
      <c r="DO85" s="56"/>
      <c r="DP85" s="191"/>
      <c r="DQ85" s="169"/>
      <c r="DR85" s="169"/>
      <c r="DS85" s="169"/>
      <c r="DT85" s="169"/>
      <c r="DU85" s="169"/>
      <c r="DV85" s="169"/>
      <c r="DW85" s="202"/>
      <c r="DX85" s="239"/>
      <c r="DY85" s="239"/>
      <c r="DZ85" s="239"/>
      <c r="EA85" s="233"/>
      <c r="EB85" s="233"/>
      <c r="EC85" s="233"/>
      <c r="ED85" s="233"/>
      <c r="EE85" s="233"/>
      <c r="EF85" s="233"/>
      <c r="EG85" s="233"/>
      <c r="EH85" s="233"/>
      <c r="EI85" s="233"/>
      <c r="EJ85" s="240"/>
      <c r="EK85" s="240"/>
      <c r="EL85" s="240"/>
      <c r="EM85" s="233"/>
      <c r="EN85" s="233"/>
      <c r="EO85" s="233"/>
      <c r="EP85" s="233"/>
      <c r="EQ85" s="233"/>
      <c r="ER85" s="233"/>
      <c r="ES85" s="246"/>
      <c r="ET85" s="247"/>
      <c r="EU85" s="248"/>
    </row>
    <row r="86" spans="2:151" ht="9" customHeight="1" thickTop="1">
      <c r="B86" s="161"/>
      <c r="C86" s="162"/>
      <c r="D86" s="162"/>
      <c r="E86" s="162"/>
      <c r="F86" s="162"/>
      <c r="G86" s="162"/>
      <c r="H86" s="162"/>
      <c r="I86" s="162"/>
      <c r="J86" s="162"/>
      <c r="K86" s="162"/>
      <c r="L86" s="162"/>
      <c r="M86" s="162"/>
      <c r="N86" s="162"/>
      <c r="O86" s="191"/>
      <c r="P86" s="169"/>
      <c r="Q86" s="169"/>
      <c r="R86" s="169"/>
      <c r="S86" s="169"/>
      <c r="T86" s="169"/>
      <c r="U86" s="169"/>
      <c r="V86" s="56"/>
      <c r="W86" s="188"/>
      <c r="X86" s="188"/>
      <c r="Y86" s="188"/>
      <c r="Z86" s="188"/>
      <c r="AA86" s="188"/>
      <c r="AB86" s="188"/>
      <c r="AC86" s="188"/>
      <c r="AD86" s="188"/>
      <c r="AE86" s="191"/>
      <c r="AF86" s="169"/>
      <c r="AG86" s="169"/>
      <c r="AH86" s="169"/>
      <c r="AI86" s="169"/>
      <c r="AJ86" s="169"/>
      <c r="AK86" s="169"/>
      <c r="AL86" s="56"/>
      <c r="AM86" s="191"/>
      <c r="AN86" s="169"/>
      <c r="AO86" s="169"/>
      <c r="AP86" s="169"/>
      <c r="AQ86" s="169"/>
      <c r="AR86" s="169"/>
      <c r="AS86" s="169"/>
      <c r="AT86" s="202"/>
      <c r="AU86" s="191"/>
      <c r="AV86" s="169"/>
      <c r="AW86" s="169"/>
      <c r="AX86" s="169"/>
      <c r="AY86" s="169"/>
      <c r="AZ86" s="169"/>
      <c r="BA86" s="169"/>
      <c r="BB86" s="56"/>
      <c r="BC86" s="234"/>
      <c r="BD86" s="241"/>
      <c r="BE86" s="241"/>
      <c r="BF86" s="234"/>
      <c r="BG86" s="234"/>
      <c r="BH86" s="234"/>
      <c r="BI86" s="234"/>
      <c r="BJ86" s="234"/>
      <c r="BK86" s="234"/>
      <c r="BL86" s="234"/>
      <c r="BM86" s="234"/>
      <c r="BN86" s="234"/>
      <c r="BO86" s="242"/>
      <c r="BP86" s="242"/>
      <c r="BQ86" s="242"/>
      <c r="BR86" s="234"/>
      <c r="BS86" s="234"/>
      <c r="BT86" s="234"/>
      <c r="BU86" s="234"/>
      <c r="BV86" s="234"/>
      <c r="BW86" s="234"/>
      <c r="BX86" s="234"/>
      <c r="BY86" s="234"/>
      <c r="BZ86" s="234"/>
      <c r="CE86" s="161"/>
      <c r="CF86" s="162"/>
      <c r="CG86" s="162"/>
      <c r="CH86" s="162"/>
      <c r="CI86" s="162"/>
      <c r="CJ86" s="162"/>
      <c r="CK86" s="162"/>
      <c r="CL86" s="162"/>
      <c r="CM86" s="162"/>
      <c r="CN86" s="162"/>
      <c r="CO86" s="162"/>
      <c r="CP86" s="162"/>
      <c r="CQ86" s="162"/>
      <c r="CR86" s="191"/>
      <c r="CS86" s="169"/>
      <c r="CT86" s="169"/>
      <c r="CU86" s="169"/>
      <c r="CV86" s="169"/>
      <c r="CW86" s="169"/>
      <c r="CX86" s="169"/>
      <c r="CY86" s="56"/>
      <c r="CZ86" s="188"/>
      <c r="DA86" s="188"/>
      <c r="DB86" s="188"/>
      <c r="DC86" s="188"/>
      <c r="DD86" s="188"/>
      <c r="DE86" s="188"/>
      <c r="DF86" s="188"/>
      <c r="DG86" s="188"/>
      <c r="DH86" s="191"/>
      <c r="DI86" s="169"/>
      <c r="DJ86" s="169"/>
      <c r="DK86" s="169"/>
      <c r="DL86" s="169"/>
      <c r="DM86" s="169"/>
      <c r="DN86" s="169"/>
      <c r="DO86" s="56"/>
      <c r="DP86" s="191"/>
      <c r="DQ86" s="169"/>
      <c r="DR86" s="169"/>
      <c r="DS86" s="169"/>
      <c r="DT86" s="169"/>
      <c r="DU86" s="169"/>
      <c r="DV86" s="169"/>
      <c r="DW86" s="202"/>
      <c r="DX86" s="241"/>
      <c r="DY86" s="241"/>
      <c r="DZ86" s="241"/>
      <c r="EA86" s="234"/>
      <c r="EB86" s="234"/>
      <c r="EC86" s="234"/>
      <c r="ED86" s="234"/>
      <c r="EE86" s="234"/>
      <c r="EF86" s="234"/>
      <c r="EG86" s="234"/>
      <c r="EH86" s="234"/>
      <c r="EI86" s="234"/>
      <c r="EJ86" s="242"/>
      <c r="EK86" s="242"/>
      <c r="EL86" s="242"/>
      <c r="EM86" s="234"/>
      <c r="EN86" s="234"/>
      <c r="EO86" s="234"/>
      <c r="EP86" s="234"/>
      <c r="EQ86" s="234"/>
      <c r="ER86" s="234"/>
      <c r="ES86" s="246"/>
      <c r="ET86" s="247"/>
      <c r="EU86" s="248"/>
    </row>
    <row r="87" spans="2:151" ht="9" customHeight="1">
      <c r="B87" s="127" t="s">
        <v>37</v>
      </c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203">
        <f>IF(P89="","",IF(P89&lt;T89,"●",IF(P89&gt;T89,"○",IF(P89=T89,"△"))))</f>
      </c>
      <c r="P87" s="203"/>
      <c r="Q87" s="203"/>
      <c r="R87" s="203"/>
      <c r="S87" s="203"/>
      <c r="T87" s="203"/>
      <c r="U87" s="203"/>
      <c r="V87" s="203"/>
      <c r="W87" s="203">
        <f>IF(X89="","",IF(X89&lt;AB89,"●",IF(X89&gt;AB89,"○",IF(X89=AB89,"△"))))</f>
      </c>
      <c r="X87" s="203"/>
      <c r="Y87" s="203"/>
      <c r="Z87" s="203"/>
      <c r="AA87" s="203"/>
      <c r="AB87" s="203"/>
      <c r="AC87" s="203"/>
      <c r="AD87" s="203"/>
      <c r="AE87" s="185"/>
      <c r="AF87" s="185"/>
      <c r="AG87" s="185"/>
      <c r="AH87" s="185"/>
      <c r="AI87" s="185"/>
      <c r="AJ87" s="185"/>
      <c r="AK87" s="185"/>
      <c r="AL87" s="185"/>
      <c r="AM87" s="196">
        <v>17</v>
      </c>
      <c r="AN87" s="197"/>
      <c r="AO87" s="197"/>
      <c r="AP87" s="198">
        <f>IF(AN89="","",IF(AN89&lt;AR89,"●",IF(AN89&gt;AR89,"○",IF(AN89=AR89,"△"))))</f>
      </c>
      <c r="AQ87" s="198"/>
      <c r="AR87" s="145"/>
      <c r="AS87" s="145"/>
      <c r="AT87" s="146"/>
      <c r="AU87" s="196">
        <v>23</v>
      </c>
      <c r="AV87" s="197"/>
      <c r="AW87" s="197"/>
      <c r="AX87" s="198">
        <f>IF(AV89="","",IF(AV89&lt;AZ89,"●",IF(AV89&gt;AZ89,"○",IF(AV89=AZ89,"△"))))</f>
      </c>
      <c r="AY87" s="198"/>
      <c r="AZ87" s="145"/>
      <c r="BA87" s="145"/>
      <c r="BB87" s="146"/>
      <c r="BC87" s="231">
        <f>COUNTIF(O87:BB88,"○")*1</f>
        <v>0</v>
      </c>
      <c r="BD87" s="235"/>
      <c r="BE87" s="235"/>
      <c r="BF87" s="231">
        <f>COUNTIF(O87:BB88,"●")*1</f>
        <v>0</v>
      </c>
      <c r="BG87" s="231"/>
      <c r="BH87" s="231"/>
      <c r="BI87" s="231">
        <f>COUNTIF(O87:BB88,"△")*1</f>
        <v>0</v>
      </c>
      <c r="BJ87" s="231"/>
      <c r="BK87" s="231"/>
      <c r="BL87" s="231">
        <f>COUNTIF(O87:BB88,"○")*3+COUNTIF(O87:BB88,"△")*1</f>
        <v>0</v>
      </c>
      <c r="BM87" s="231"/>
      <c r="BN87" s="231"/>
      <c r="BO87" s="236">
        <f>AF89+AN89+AV89+AJ79+AJ84</f>
        <v>0</v>
      </c>
      <c r="BP87" s="236"/>
      <c r="BQ87" s="236"/>
      <c r="BR87" s="231">
        <f>AJ89+AR89+AZ89+AF79+AF84</f>
        <v>0</v>
      </c>
      <c r="BS87" s="231"/>
      <c r="BT87" s="231"/>
      <c r="BU87" s="231">
        <f>BO87-BR87</f>
        <v>0</v>
      </c>
      <c r="BV87" s="231"/>
      <c r="BW87" s="231"/>
      <c r="BX87" s="231" t="e">
        <f>RANK(CF87,CF77:CF101)</f>
        <v>#N/A</v>
      </c>
      <c r="BY87" s="231"/>
      <c r="BZ87" s="231"/>
      <c r="CE87" s="127" t="s">
        <v>21</v>
      </c>
      <c r="CF87" s="133"/>
      <c r="CG87" s="133"/>
      <c r="CH87" s="133"/>
      <c r="CI87" s="133"/>
      <c r="CJ87" s="133"/>
      <c r="CK87" s="133"/>
      <c r="CL87" s="133"/>
      <c r="CM87" s="133"/>
      <c r="CN87" s="133"/>
      <c r="CO87" s="133"/>
      <c r="CP87" s="133"/>
      <c r="CQ87" s="133"/>
      <c r="CR87" s="203">
        <f>IF(CS89="","",IF(CS89&lt;CW89,"●",IF(CS89&gt;CW89,"○",IF(CS89=CW89,"△"))))</f>
      </c>
      <c r="CS87" s="203"/>
      <c r="CT87" s="203"/>
      <c r="CU87" s="203"/>
      <c r="CV87" s="203"/>
      <c r="CW87" s="203"/>
      <c r="CX87" s="203"/>
      <c r="CY87" s="203"/>
      <c r="CZ87" s="203">
        <f>IF(DA89="","",IF(DA89&lt;DE89,"●",IF(DA89&gt;DE89,"○",IF(DA89=DE89,"△"))))</f>
      </c>
      <c r="DA87" s="203"/>
      <c r="DB87" s="203"/>
      <c r="DC87" s="203"/>
      <c r="DD87" s="203"/>
      <c r="DE87" s="203"/>
      <c r="DF87" s="203"/>
      <c r="DG87" s="203"/>
      <c r="DH87" s="185"/>
      <c r="DI87" s="185"/>
      <c r="DJ87" s="185"/>
      <c r="DK87" s="185"/>
      <c r="DL87" s="185"/>
      <c r="DM87" s="185"/>
      <c r="DN87" s="185"/>
      <c r="DO87" s="185"/>
      <c r="DP87" s="196">
        <v>22</v>
      </c>
      <c r="DQ87" s="197"/>
      <c r="DR87" s="197"/>
      <c r="DS87" s="198">
        <f>IF(DQ89="","",IF(DQ89&lt;DU89,"●",IF(DQ89&gt;DU89,"○",IF(DQ89=DU89,"△"))))</f>
      </c>
      <c r="DT87" s="198"/>
      <c r="DU87" s="145"/>
      <c r="DV87" s="145"/>
      <c r="DW87" s="146"/>
      <c r="DX87" s="235">
        <f>COUNTIF(CR87:DW88,"○")*1</f>
        <v>0</v>
      </c>
      <c r="DY87" s="235"/>
      <c r="DZ87" s="235"/>
      <c r="EA87" s="231">
        <f>COUNTIF(CR87:DW88,"●")*1</f>
        <v>0</v>
      </c>
      <c r="EB87" s="231"/>
      <c r="EC87" s="231"/>
      <c r="ED87" s="231">
        <f>COUNTIF(CR87:DW88,"△")*1</f>
        <v>0</v>
      </c>
      <c r="EE87" s="231"/>
      <c r="EF87" s="231"/>
      <c r="EG87" s="231">
        <f>COUNTIF(CR87:DW88,"○")*3+COUNTIF(CR87:DW88,"△")*1</f>
        <v>0</v>
      </c>
      <c r="EH87" s="231"/>
      <c r="EI87" s="231"/>
      <c r="EJ87" s="236">
        <f>DI89+DQ89+DM84+DM79</f>
        <v>0</v>
      </c>
      <c r="EK87" s="236"/>
      <c r="EL87" s="236"/>
      <c r="EM87" s="231">
        <f>DH87+DI79+DI84+DU89</f>
        <v>0</v>
      </c>
      <c r="EN87" s="231"/>
      <c r="EO87" s="231"/>
      <c r="EP87" s="231">
        <f>EJ87-EM87</f>
        <v>0</v>
      </c>
      <c r="EQ87" s="231"/>
      <c r="ER87" s="231"/>
      <c r="ES87" s="243" t="e">
        <f>RANK(FA87,FA77:FA96)</f>
        <v>#N/A</v>
      </c>
      <c r="ET87" s="244"/>
      <c r="EU87" s="245"/>
    </row>
    <row r="88" spans="2:151" ht="9" customHeight="1" thickBot="1">
      <c r="B88" s="147"/>
      <c r="C88" s="148"/>
      <c r="D88" s="148"/>
      <c r="E88" s="148"/>
      <c r="F88" s="148"/>
      <c r="G88" s="148"/>
      <c r="H88" s="148"/>
      <c r="I88" s="148"/>
      <c r="J88" s="148"/>
      <c r="K88" s="148"/>
      <c r="L88" s="148"/>
      <c r="M88" s="148"/>
      <c r="N88" s="148"/>
      <c r="O88" s="203"/>
      <c r="P88" s="203"/>
      <c r="Q88" s="203"/>
      <c r="R88" s="203"/>
      <c r="S88" s="203"/>
      <c r="T88" s="203"/>
      <c r="U88" s="203"/>
      <c r="V88" s="203"/>
      <c r="W88" s="203"/>
      <c r="X88" s="203"/>
      <c r="Y88" s="203"/>
      <c r="Z88" s="203"/>
      <c r="AA88" s="203"/>
      <c r="AB88" s="203"/>
      <c r="AC88" s="203"/>
      <c r="AD88" s="203"/>
      <c r="AE88" s="188"/>
      <c r="AF88" s="188"/>
      <c r="AG88" s="188"/>
      <c r="AH88" s="188"/>
      <c r="AI88" s="188"/>
      <c r="AJ88" s="188"/>
      <c r="AK88" s="188"/>
      <c r="AL88" s="188"/>
      <c r="AM88" s="199"/>
      <c r="AN88" s="200"/>
      <c r="AO88" s="200"/>
      <c r="AP88" s="169"/>
      <c r="AQ88" s="169"/>
      <c r="AR88" s="57"/>
      <c r="AS88" s="57"/>
      <c r="AT88" s="160"/>
      <c r="AU88" s="199"/>
      <c r="AV88" s="200"/>
      <c r="AW88" s="200"/>
      <c r="AX88" s="169"/>
      <c r="AY88" s="169"/>
      <c r="AZ88" s="57"/>
      <c r="BA88" s="57"/>
      <c r="BB88" s="160"/>
      <c r="BC88" s="232"/>
      <c r="BD88" s="237"/>
      <c r="BE88" s="237"/>
      <c r="BF88" s="232"/>
      <c r="BG88" s="232"/>
      <c r="BH88" s="232"/>
      <c r="BI88" s="232"/>
      <c r="BJ88" s="232"/>
      <c r="BK88" s="232"/>
      <c r="BL88" s="232"/>
      <c r="BM88" s="232"/>
      <c r="BN88" s="232"/>
      <c r="BO88" s="238"/>
      <c r="BP88" s="238"/>
      <c r="BQ88" s="238"/>
      <c r="BR88" s="232"/>
      <c r="BS88" s="232"/>
      <c r="BT88" s="232"/>
      <c r="BU88" s="232"/>
      <c r="BV88" s="232"/>
      <c r="BW88" s="232"/>
      <c r="BX88" s="232"/>
      <c r="BY88" s="232"/>
      <c r="BZ88" s="232"/>
      <c r="CE88" s="147"/>
      <c r="CF88" s="148"/>
      <c r="CG88" s="148"/>
      <c r="CH88" s="148"/>
      <c r="CI88" s="148"/>
      <c r="CJ88" s="148"/>
      <c r="CK88" s="148"/>
      <c r="CL88" s="148"/>
      <c r="CM88" s="148"/>
      <c r="CN88" s="148"/>
      <c r="CO88" s="148"/>
      <c r="CP88" s="148"/>
      <c r="CQ88" s="148"/>
      <c r="CR88" s="203"/>
      <c r="CS88" s="203"/>
      <c r="CT88" s="203"/>
      <c r="CU88" s="203"/>
      <c r="CV88" s="203"/>
      <c r="CW88" s="203"/>
      <c r="CX88" s="203"/>
      <c r="CY88" s="203"/>
      <c r="CZ88" s="203"/>
      <c r="DA88" s="203"/>
      <c r="DB88" s="203"/>
      <c r="DC88" s="203"/>
      <c r="DD88" s="203"/>
      <c r="DE88" s="203"/>
      <c r="DF88" s="203"/>
      <c r="DG88" s="203"/>
      <c r="DH88" s="188"/>
      <c r="DI88" s="188"/>
      <c r="DJ88" s="188"/>
      <c r="DK88" s="188"/>
      <c r="DL88" s="188"/>
      <c r="DM88" s="188"/>
      <c r="DN88" s="188"/>
      <c r="DO88" s="188"/>
      <c r="DP88" s="199"/>
      <c r="DQ88" s="200"/>
      <c r="DR88" s="200"/>
      <c r="DS88" s="169"/>
      <c r="DT88" s="169"/>
      <c r="DU88" s="57"/>
      <c r="DV88" s="57"/>
      <c r="DW88" s="160"/>
      <c r="DX88" s="237"/>
      <c r="DY88" s="237"/>
      <c r="DZ88" s="237"/>
      <c r="EA88" s="232"/>
      <c r="EB88" s="232"/>
      <c r="EC88" s="232"/>
      <c r="ED88" s="232"/>
      <c r="EE88" s="232"/>
      <c r="EF88" s="232"/>
      <c r="EG88" s="232"/>
      <c r="EH88" s="232"/>
      <c r="EI88" s="232"/>
      <c r="EJ88" s="238"/>
      <c r="EK88" s="238"/>
      <c r="EL88" s="238"/>
      <c r="EM88" s="232"/>
      <c r="EN88" s="232"/>
      <c r="EO88" s="232"/>
      <c r="EP88" s="232"/>
      <c r="EQ88" s="232"/>
      <c r="ER88" s="232"/>
      <c r="ES88" s="246"/>
      <c r="ET88" s="247"/>
      <c r="EU88" s="248"/>
    </row>
    <row r="89" spans="2:151" ht="9" customHeight="1" thickBot="1" thickTop="1">
      <c r="B89" s="161"/>
      <c r="C89" s="162"/>
      <c r="D89" s="162"/>
      <c r="E89" s="162"/>
      <c r="F89" s="162"/>
      <c r="G89" s="162"/>
      <c r="H89" s="162"/>
      <c r="I89" s="162"/>
      <c r="J89" s="162"/>
      <c r="K89" s="162"/>
      <c r="L89" s="162"/>
      <c r="M89" s="162"/>
      <c r="N89" s="162"/>
      <c r="O89" s="191"/>
      <c r="P89" s="169">
        <f>IF(AJ79="","",AJ79)</f>
      </c>
      <c r="Q89" s="169"/>
      <c r="R89" s="169" t="s">
        <v>59</v>
      </c>
      <c r="S89" s="169"/>
      <c r="T89" s="169">
        <f>IF(AF79="","",AF79)</f>
      </c>
      <c r="U89" s="169"/>
      <c r="V89" s="56"/>
      <c r="W89" s="191"/>
      <c r="X89" s="169">
        <f>IF(AJ84="","",AJ84)</f>
      </c>
      <c r="Y89" s="169"/>
      <c r="Z89" s="169" t="s">
        <v>59</v>
      </c>
      <c r="AA89" s="169"/>
      <c r="AB89" s="169">
        <f>IF(AF84="","",AF84)</f>
      </c>
      <c r="AC89" s="169"/>
      <c r="AD89" s="56"/>
      <c r="AE89" s="188"/>
      <c r="AF89" s="188"/>
      <c r="AG89" s="188"/>
      <c r="AH89" s="188"/>
      <c r="AI89" s="188"/>
      <c r="AJ89" s="188"/>
      <c r="AK89" s="188"/>
      <c r="AL89" s="188"/>
      <c r="AM89" s="191"/>
      <c r="AN89" s="169"/>
      <c r="AO89" s="169"/>
      <c r="AP89" s="169" t="s">
        <v>59</v>
      </c>
      <c r="AQ89" s="169"/>
      <c r="AR89" s="169"/>
      <c r="AS89" s="169"/>
      <c r="AT89" s="202"/>
      <c r="AU89" s="191"/>
      <c r="AV89" s="169"/>
      <c r="AW89" s="169"/>
      <c r="AX89" s="169" t="s">
        <v>59</v>
      </c>
      <c r="AY89" s="169"/>
      <c r="AZ89" s="169"/>
      <c r="BA89" s="169"/>
      <c r="BB89" s="56"/>
      <c r="BC89" s="233"/>
      <c r="BD89" s="239"/>
      <c r="BE89" s="239"/>
      <c r="BF89" s="233"/>
      <c r="BG89" s="233"/>
      <c r="BH89" s="233"/>
      <c r="BI89" s="233"/>
      <c r="BJ89" s="233"/>
      <c r="BK89" s="233"/>
      <c r="BL89" s="233"/>
      <c r="BM89" s="233"/>
      <c r="BN89" s="233"/>
      <c r="BO89" s="240"/>
      <c r="BP89" s="240"/>
      <c r="BQ89" s="240"/>
      <c r="BR89" s="233"/>
      <c r="BS89" s="233"/>
      <c r="BT89" s="233"/>
      <c r="BU89" s="233"/>
      <c r="BV89" s="233"/>
      <c r="BW89" s="233"/>
      <c r="BX89" s="233"/>
      <c r="BY89" s="233"/>
      <c r="BZ89" s="233"/>
      <c r="CE89" s="161"/>
      <c r="CF89" s="162"/>
      <c r="CG89" s="162"/>
      <c r="CH89" s="162"/>
      <c r="CI89" s="162"/>
      <c r="CJ89" s="162"/>
      <c r="CK89" s="162"/>
      <c r="CL89" s="162"/>
      <c r="CM89" s="162"/>
      <c r="CN89" s="162"/>
      <c r="CO89" s="162"/>
      <c r="CP89" s="162"/>
      <c r="CQ89" s="162"/>
      <c r="CR89" s="191"/>
      <c r="CS89" s="169">
        <f>IF(DM79="","",DM79)</f>
      </c>
      <c r="CT89" s="169"/>
      <c r="CU89" s="169" t="s">
        <v>59</v>
      </c>
      <c r="CV89" s="169"/>
      <c r="CW89" s="169">
        <f>IF(DI79="","",DI79)</f>
      </c>
      <c r="CX89" s="169"/>
      <c r="CY89" s="56"/>
      <c r="CZ89" s="191"/>
      <c r="DA89" s="169">
        <f>IF(DM84="","",DM84)</f>
      </c>
      <c r="DB89" s="169"/>
      <c r="DC89" s="169" t="s">
        <v>59</v>
      </c>
      <c r="DD89" s="169"/>
      <c r="DE89" s="169">
        <f>IF(DI84="","",DI84)</f>
      </c>
      <c r="DF89" s="169"/>
      <c r="DG89" s="56"/>
      <c r="DH89" s="188"/>
      <c r="DI89" s="188"/>
      <c r="DJ89" s="188"/>
      <c r="DK89" s="188"/>
      <c r="DL89" s="188"/>
      <c r="DM89" s="188"/>
      <c r="DN89" s="188"/>
      <c r="DO89" s="188"/>
      <c r="DP89" s="191"/>
      <c r="DQ89" s="169"/>
      <c r="DR89" s="169"/>
      <c r="DS89" s="169" t="s">
        <v>59</v>
      </c>
      <c r="DT89" s="169"/>
      <c r="DU89" s="169"/>
      <c r="DV89" s="169"/>
      <c r="DW89" s="202"/>
      <c r="DX89" s="239"/>
      <c r="DY89" s="239"/>
      <c r="DZ89" s="239"/>
      <c r="EA89" s="233"/>
      <c r="EB89" s="233"/>
      <c r="EC89" s="233"/>
      <c r="ED89" s="233"/>
      <c r="EE89" s="233"/>
      <c r="EF89" s="233"/>
      <c r="EG89" s="233"/>
      <c r="EH89" s="233"/>
      <c r="EI89" s="233"/>
      <c r="EJ89" s="240"/>
      <c r="EK89" s="240"/>
      <c r="EL89" s="240"/>
      <c r="EM89" s="233"/>
      <c r="EN89" s="233"/>
      <c r="EO89" s="233"/>
      <c r="EP89" s="233"/>
      <c r="EQ89" s="233"/>
      <c r="ER89" s="233"/>
      <c r="ES89" s="246"/>
      <c r="ET89" s="247"/>
      <c r="EU89" s="248"/>
    </row>
    <row r="90" spans="2:151" ht="9" customHeight="1" thickBot="1" thickTop="1">
      <c r="B90" s="161"/>
      <c r="C90" s="162"/>
      <c r="D90" s="162"/>
      <c r="E90" s="162"/>
      <c r="F90" s="162"/>
      <c r="G90" s="162"/>
      <c r="H90" s="162"/>
      <c r="I90" s="162"/>
      <c r="J90" s="162"/>
      <c r="K90" s="162"/>
      <c r="L90" s="162"/>
      <c r="M90" s="162"/>
      <c r="N90" s="162"/>
      <c r="O90" s="191"/>
      <c r="P90" s="169"/>
      <c r="Q90" s="169"/>
      <c r="R90" s="169"/>
      <c r="S90" s="169"/>
      <c r="T90" s="169"/>
      <c r="U90" s="169"/>
      <c r="V90" s="56"/>
      <c r="W90" s="191"/>
      <c r="X90" s="169"/>
      <c r="Y90" s="169"/>
      <c r="Z90" s="169"/>
      <c r="AA90" s="169"/>
      <c r="AB90" s="169"/>
      <c r="AC90" s="169"/>
      <c r="AD90" s="56"/>
      <c r="AE90" s="188"/>
      <c r="AF90" s="188"/>
      <c r="AG90" s="188"/>
      <c r="AH90" s="188"/>
      <c r="AI90" s="188"/>
      <c r="AJ90" s="188"/>
      <c r="AK90" s="188"/>
      <c r="AL90" s="188"/>
      <c r="AM90" s="191"/>
      <c r="AN90" s="169"/>
      <c r="AO90" s="169"/>
      <c r="AP90" s="169"/>
      <c r="AQ90" s="169"/>
      <c r="AR90" s="169"/>
      <c r="AS90" s="169"/>
      <c r="AT90" s="202"/>
      <c r="AU90" s="191"/>
      <c r="AV90" s="169"/>
      <c r="AW90" s="169"/>
      <c r="AX90" s="169"/>
      <c r="AY90" s="169"/>
      <c r="AZ90" s="169"/>
      <c r="BA90" s="169"/>
      <c r="BB90" s="56"/>
      <c r="BC90" s="233"/>
      <c r="BD90" s="239"/>
      <c r="BE90" s="239"/>
      <c r="BF90" s="233"/>
      <c r="BG90" s="233"/>
      <c r="BH90" s="233"/>
      <c r="BI90" s="233"/>
      <c r="BJ90" s="233"/>
      <c r="BK90" s="233"/>
      <c r="BL90" s="233"/>
      <c r="BM90" s="233"/>
      <c r="BN90" s="233"/>
      <c r="BO90" s="240"/>
      <c r="BP90" s="240"/>
      <c r="BQ90" s="240"/>
      <c r="BR90" s="233"/>
      <c r="BS90" s="233"/>
      <c r="BT90" s="233"/>
      <c r="BU90" s="233"/>
      <c r="BV90" s="233"/>
      <c r="BW90" s="233"/>
      <c r="BX90" s="233"/>
      <c r="BY90" s="233"/>
      <c r="BZ90" s="233"/>
      <c r="CE90" s="161"/>
      <c r="CF90" s="162"/>
      <c r="CG90" s="162"/>
      <c r="CH90" s="162"/>
      <c r="CI90" s="162"/>
      <c r="CJ90" s="162"/>
      <c r="CK90" s="162"/>
      <c r="CL90" s="162"/>
      <c r="CM90" s="162"/>
      <c r="CN90" s="162"/>
      <c r="CO90" s="162"/>
      <c r="CP90" s="162"/>
      <c r="CQ90" s="162"/>
      <c r="CR90" s="191"/>
      <c r="CS90" s="169"/>
      <c r="CT90" s="169"/>
      <c r="CU90" s="169"/>
      <c r="CV90" s="169"/>
      <c r="CW90" s="169"/>
      <c r="CX90" s="169"/>
      <c r="CY90" s="56"/>
      <c r="CZ90" s="191"/>
      <c r="DA90" s="169"/>
      <c r="DB90" s="169"/>
      <c r="DC90" s="169"/>
      <c r="DD90" s="169"/>
      <c r="DE90" s="169"/>
      <c r="DF90" s="169"/>
      <c r="DG90" s="56"/>
      <c r="DH90" s="188"/>
      <c r="DI90" s="188"/>
      <c r="DJ90" s="188"/>
      <c r="DK90" s="188"/>
      <c r="DL90" s="188"/>
      <c r="DM90" s="188"/>
      <c r="DN90" s="188"/>
      <c r="DO90" s="188"/>
      <c r="DP90" s="191"/>
      <c r="DQ90" s="169"/>
      <c r="DR90" s="169"/>
      <c r="DS90" s="169"/>
      <c r="DT90" s="169"/>
      <c r="DU90" s="169"/>
      <c r="DV90" s="169"/>
      <c r="DW90" s="202"/>
      <c r="DX90" s="239"/>
      <c r="DY90" s="239"/>
      <c r="DZ90" s="239"/>
      <c r="EA90" s="233"/>
      <c r="EB90" s="233"/>
      <c r="EC90" s="233"/>
      <c r="ED90" s="233"/>
      <c r="EE90" s="233"/>
      <c r="EF90" s="233"/>
      <c r="EG90" s="233"/>
      <c r="EH90" s="233"/>
      <c r="EI90" s="233"/>
      <c r="EJ90" s="240"/>
      <c r="EK90" s="240"/>
      <c r="EL90" s="240"/>
      <c r="EM90" s="233"/>
      <c r="EN90" s="233"/>
      <c r="EO90" s="233"/>
      <c r="EP90" s="233"/>
      <c r="EQ90" s="233"/>
      <c r="ER90" s="233"/>
      <c r="ES90" s="246"/>
      <c r="ET90" s="247"/>
      <c r="EU90" s="248"/>
    </row>
    <row r="91" spans="2:151" ht="9" customHeight="1" thickTop="1">
      <c r="B91" s="161"/>
      <c r="C91" s="162"/>
      <c r="D91" s="162"/>
      <c r="E91" s="162"/>
      <c r="F91" s="162"/>
      <c r="G91" s="162"/>
      <c r="H91" s="162"/>
      <c r="I91" s="162"/>
      <c r="J91" s="162"/>
      <c r="K91" s="162"/>
      <c r="L91" s="162"/>
      <c r="M91" s="162"/>
      <c r="N91" s="162"/>
      <c r="O91" s="192"/>
      <c r="P91" s="177"/>
      <c r="Q91" s="177"/>
      <c r="R91" s="177"/>
      <c r="S91" s="177"/>
      <c r="T91" s="177"/>
      <c r="U91" s="177"/>
      <c r="V91" s="178"/>
      <c r="W91" s="192"/>
      <c r="X91" s="177"/>
      <c r="Y91" s="177"/>
      <c r="Z91" s="177"/>
      <c r="AA91" s="177"/>
      <c r="AB91" s="177"/>
      <c r="AC91" s="177"/>
      <c r="AD91" s="178"/>
      <c r="AE91" s="193"/>
      <c r="AF91" s="193"/>
      <c r="AG91" s="193"/>
      <c r="AH91" s="193"/>
      <c r="AI91" s="193"/>
      <c r="AJ91" s="193"/>
      <c r="AK91" s="193"/>
      <c r="AL91" s="193"/>
      <c r="AM91" s="192"/>
      <c r="AN91" s="177"/>
      <c r="AO91" s="177"/>
      <c r="AP91" s="177"/>
      <c r="AQ91" s="177"/>
      <c r="AR91" s="177"/>
      <c r="AS91" s="177"/>
      <c r="AT91" s="204"/>
      <c r="AU91" s="192"/>
      <c r="AV91" s="177"/>
      <c r="AW91" s="177"/>
      <c r="AX91" s="177"/>
      <c r="AY91" s="177"/>
      <c r="AZ91" s="177"/>
      <c r="BA91" s="177"/>
      <c r="BB91" s="178"/>
      <c r="BC91" s="234"/>
      <c r="BD91" s="241"/>
      <c r="BE91" s="241"/>
      <c r="BF91" s="234"/>
      <c r="BG91" s="234"/>
      <c r="BH91" s="234"/>
      <c r="BI91" s="234"/>
      <c r="BJ91" s="234"/>
      <c r="BK91" s="234"/>
      <c r="BL91" s="234"/>
      <c r="BM91" s="234"/>
      <c r="BN91" s="234"/>
      <c r="BO91" s="242"/>
      <c r="BP91" s="242"/>
      <c r="BQ91" s="242"/>
      <c r="BR91" s="234"/>
      <c r="BS91" s="234"/>
      <c r="BT91" s="234"/>
      <c r="BU91" s="234"/>
      <c r="BV91" s="234"/>
      <c r="BW91" s="234"/>
      <c r="BX91" s="234"/>
      <c r="BY91" s="234"/>
      <c r="BZ91" s="234"/>
      <c r="CE91" s="161"/>
      <c r="CF91" s="162"/>
      <c r="CG91" s="162"/>
      <c r="CH91" s="162"/>
      <c r="CI91" s="162"/>
      <c r="CJ91" s="162"/>
      <c r="CK91" s="162"/>
      <c r="CL91" s="162"/>
      <c r="CM91" s="162"/>
      <c r="CN91" s="162"/>
      <c r="CO91" s="162"/>
      <c r="CP91" s="162"/>
      <c r="CQ91" s="162"/>
      <c r="CR91" s="192"/>
      <c r="CS91" s="177"/>
      <c r="CT91" s="177"/>
      <c r="CU91" s="177"/>
      <c r="CV91" s="177"/>
      <c r="CW91" s="177"/>
      <c r="CX91" s="177"/>
      <c r="CY91" s="178"/>
      <c r="CZ91" s="192"/>
      <c r="DA91" s="177"/>
      <c r="DB91" s="177"/>
      <c r="DC91" s="177"/>
      <c r="DD91" s="177"/>
      <c r="DE91" s="177"/>
      <c r="DF91" s="177"/>
      <c r="DG91" s="178"/>
      <c r="DH91" s="193"/>
      <c r="DI91" s="193"/>
      <c r="DJ91" s="193"/>
      <c r="DK91" s="193"/>
      <c r="DL91" s="193"/>
      <c r="DM91" s="193"/>
      <c r="DN91" s="193"/>
      <c r="DO91" s="193"/>
      <c r="DP91" s="192"/>
      <c r="DQ91" s="177"/>
      <c r="DR91" s="177"/>
      <c r="DS91" s="177"/>
      <c r="DT91" s="177"/>
      <c r="DU91" s="177"/>
      <c r="DV91" s="177"/>
      <c r="DW91" s="204"/>
      <c r="DX91" s="239"/>
      <c r="DY91" s="239"/>
      <c r="DZ91" s="239"/>
      <c r="EA91" s="233"/>
      <c r="EB91" s="233"/>
      <c r="EC91" s="233"/>
      <c r="ED91" s="233"/>
      <c r="EE91" s="233"/>
      <c r="EF91" s="233"/>
      <c r="EG91" s="234"/>
      <c r="EH91" s="234"/>
      <c r="EI91" s="234"/>
      <c r="EJ91" s="240"/>
      <c r="EK91" s="240"/>
      <c r="EL91" s="240"/>
      <c r="EM91" s="233"/>
      <c r="EN91" s="233"/>
      <c r="EO91" s="233"/>
      <c r="EP91" s="233"/>
      <c r="EQ91" s="233"/>
      <c r="ER91" s="233"/>
      <c r="ES91" s="246"/>
      <c r="ET91" s="247"/>
      <c r="EU91" s="248"/>
    </row>
    <row r="92" spans="2:151" ht="9" customHeight="1">
      <c r="B92" s="127" t="s">
        <v>29</v>
      </c>
      <c r="C92" s="133"/>
      <c r="D92" s="133"/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84">
        <f>IF(P94="","",IF(P94&lt;T94,"●",IF(P94&gt;T94,"○",IF(P94=T94,"△"))))</f>
      </c>
      <c r="P92" s="184"/>
      <c r="Q92" s="184"/>
      <c r="R92" s="184"/>
      <c r="S92" s="184"/>
      <c r="T92" s="184"/>
      <c r="U92" s="184"/>
      <c r="V92" s="184"/>
      <c r="W92" s="184">
        <f>IF(X94="","",IF(X94&lt;AB94,"●",IF(X94&gt;AB94,"○",IF(X94=AB94,"△"))))</f>
      </c>
      <c r="X92" s="184"/>
      <c r="Y92" s="184"/>
      <c r="Z92" s="184"/>
      <c r="AA92" s="184"/>
      <c r="AB92" s="184"/>
      <c r="AC92" s="184"/>
      <c r="AD92" s="184"/>
      <c r="AE92" s="184">
        <f>IF(AF94="","",IF(AF94&lt;AJ94,"●",IF(AF94&gt;AJ94,"○",IF(AF94=AJ94,"△"))))</f>
      </c>
      <c r="AF92" s="184"/>
      <c r="AG92" s="184"/>
      <c r="AH92" s="184"/>
      <c r="AI92" s="184"/>
      <c r="AJ92" s="184"/>
      <c r="AK92" s="184"/>
      <c r="AL92" s="184"/>
      <c r="AM92" s="188"/>
      <c r="AN92" s="189"/>
      <c r="AO92" s="189"/>
      <c r="AP92" s="189"/>
      <c r="AQ92" s="189"/>
      <c r="AR92" s="189"/>
      <c r="AS92" s="189"/>
      <c r="AT92" s="190"/>
      <c r="AU92" s="196">
        <v>20</v>
      </c>
      <c r="AV92" s="197"/>
      <c r="AW92" s="197"/>
      <c r="AX92" s="198">
        <f>IF(AV94="","",IF(AV94&lt;AZ94,"●",IF(AV94&gt;AZ94,"○",IF(AV94=AZ94,"△"))))</f>
      </c>
      <c r="AY92" s="198"/>
      <c r="AZ92" s="145"/>
      <c r="BA92" s="145"/>
      <c r="BB92" s="146"/>
      <c r="BC92" s="231">
        <f>COUNTIF(O92:BB93,"○")*1</f>
        <v>0</v>
      </c>
      <c r="BD92" s="235"/>
      <c r="BE92" s="235"/>
      <c r="BF92" s="231">
        <f>COUNTIF(O92:BB93,"●")*1</f>
        <v>0</v>
      </c>
      <c r="BG92" s="231"/>
      <c r="BH92" s="231"/>
      <c r="BI92" s="231">
        <f>COUNTIF(O92:BB93,"△")*1</f>
        <v>0</v>
      </c>
      <c r="BJ92" s="231"/>
      <c r="BK92" s="231"/>
      <c r="BL92" s="231">
        <f>COUNTIF(O92:BB93,"○")*3+COUNTIF(O92:BB93,"△")*1</f>
        <v>0</v>
      </c>
      <c r="BM92" s="231"/>
      <c r="BN92" s="231"/>
      <c r="BO92" s="236">
        <f>AN94+AV94+AR79+AR84+AR89</f>
        <v>0</v>
      </c>
      <c r="BP92" s="236"/>
      <c r="BQ92" s="236"/>
      <c r="BR92" s="231">
        <f>AN79+AN84+AN89+AR94+AZ94</f>
        <v>0</v>
      </c>
      <c r="BS92" s="231"/>
      <c r="BT92" s="231"/>
      <c r="BU92" s="231">
        <f>BO92-BR92</f>
        <v>0</v>
      </c>
      <c r="BV92" s="231"/>
      <c r="BW92" s="231"/>
      <c r="BX92" s="231" t="e">
        <f>RANK(CF92,CF77:CF101)</f>
        <v>#N/A</v>
      </c>
      <c r="BY92" s="231"/>
      <c r="BZ92" s="231"/>
      <c r="CE92" s="127" t="s">
        <v>44</v>
      </c>
      <c r="CF92" s="133"/>
      <c r="CG92" s="133"/>
      <c r="CH92" s="133"/>
      <c r="CI92" s="133"/>
      <c r="CJ92" s="133"/>
      <c r="CK92" s="133"/>
      <c r="CL92" s="133"/>
      <c r="CM92" s="133"/>
      <c r="CN92" s="133"/>
      <c r="CO92" s="133"/>
      <c r="CP92" s="133"/>
      <c r="CQ92" s="224"/>
      <c r="CR92" s="184">
        <f>IF(CS94="","",IF(CS94&lt;CW94,"●",IF(CS94&gt;CW94,"○",IF(CS94=CW94,"△"))))</f>
      </c>
      <c r="CS92" s="184"/>
      <c r="CT92" s="184"/>
      <c r="CU92" s="184"/>
      <c r="CV92" s="184"/>
      <c r="CW92" s="184"/>
      <c r="CX92" s="184"/>
      <c r="CY92" s="184"/>
      <c r="CZ92" s="184">
        <f>IF(DA94="","",IF(DA94&lt;DE94,"●",IF(DA94&gt;DE94,"○",IF(DA94=DE94,"△"))))</f>
      </c>
      <c r="DA92" s="184"/>
      <c r="DB92" s="184"/>
      <c r="DC92" s="184"/>
      <c r="DD92" s="184"/>
      <c r="DE92" s="184"/>
      <c r="DF92" s="184"/>
      <c r="DG92" s="184"/>
      <c r="DH92" s="184">
        <f>IF(DI94="","",IF(DI94&lt;DM94,"●",IF(DI94&gt;DM94,"○",IF(DI94=DM94,"△"))))</f>
      </c>
      <c r="DI92" s="184"/>
      <c r="DJ92" s="184"/>
      <c r="DK92" s="184"/>
      <c r="DL92" s="184"/>
      <c r="DM92" s="184"/>
      <c r="DN92" s="184"/>
      <c r="DO92" s="184"/>
      <c r="DP92" s="188"/>
      <c r="DQ92" s="189"/>
      <c r="DR92" s="189"/>
      <c r="DS92" s="189"/>
      <c r="DT92" s="189"/>
      <c r="DU92" s="189"/>
      <c r="DV92" s="189"/>
      <c r="DW92" s="190"/>
      <c r="DX92" s="237">
        <f>COUNTIF(CR92:DW93,"○")*1</f>
        <v>0</v>
      </c>
      <c r="DY92" s="237"/>
      <c r="DZ92" s="237"/>
      <c r="EA92" s="232">
        <f>COUNTIF(CR92:DW93,"●")*1</f>
        <v>0</v>
      </c>
      <c r="EB92" s="232"/>
      <c r="EC92" s="232"/>
      <c r="ED92" s="232">
        <f>COUNTIF(CR92:DW93,"△")*1</f>
        <v>0</v>
      </c>
      <c r="EE92" s="232"/>
      <c r="EF92" s="232"/>
      <c r="EG92" s="231">
        <f>COUNTIF(CR92:DW93,"○")*3+COUNTIF(CR92:DW93,"△")*1</f>
        <v>0</v>
      </c>
      <c r="EH92" s="231"/>
      <c r="EI92" s="231"/>
      <c r="EJ92" s="238">
        <f>DQ94+DU89+DU84+DU79</f>
        <v>0</v>
      </c>
      <c r="EK92" s="238"/>
      <c r="EL92" s="238"/>
      <c r="EM92" s="232">
        <f>DQ89+DQ84+DQ79</f>
        <v>0</v>
      </c>
      <c r="EN92" s="232"/>
      <c r="EO92" s="232"/>
      <c r="EP92" s="232">
        <f>EJ92-EM92</f>
        <v>0</v>
      </c>
      <c r="EQ92" s="232"/>
      <c r="ER92" s="232"/>
      <c r="ES92" s="243" t="e">
        <f>RANK(FA92,FA77:FA96)</f>
        <v>#N/A</v>
      </c>
      <c r="ET92" s="244"/>
      <c r="EU92" s="245"/>
    </row>
    <row r="93" spans="2:151" ht="9" customHeight="1" thickBot="1">
      <c r="B93" s="147"/>
      <c r="C93" s="148"/>
      <c r="D93" s="148"/>
      <c r="E93" s="148"/>
      <c r="F93" s="148"/>
      <c r="G93" s="148"/>
      <c r="H93" s="148"/>
      <c r="I93" s="148"/>
      <c r="J93" s="148"/>
      <c r="K93" s="148"/>
      <c r="L93" s="148"/>
      <c r="M93" s="148"/>
      <c r="N93" s="148"/>
      <c r="O93" s="184"/>
      <c r="P93" s="184"/>
      <c r="Q93" s="184"/>
      <c r="R93" s="184"/>
      <c r="S93" s="184"/>
      <c r="T93" s="184"/>
      <c r="U93" s="184"/>
      <c r="V93" s="184"/>
      <c r="W93" s="184"/>
      <c r="X93" s="184"/>
      <c r="Y93" s="184"/>
      <c r="Z93" s="184"/>
      <c r="AA93" s="184"/>
      <c r="AB93" s="184"/>
      <c r="AC93" s="184"/>
      <c r="AD93" s="184"/>
      <c r="AE93" s="184"/>
      <c r="AF93" s="184"/>
      <c r="AG93" s="184"/>
      <c r="AH93" s="184"/>
      <c r="AI93" s="184"/>
      <c r="AJ93" s="184"/>
      <c r="AK93" s="184"/>
      <c r="AL93" s="184"/>
      <c r="AM93" s="188"/>
      <c r="AN93" s="189"/>
      <c r="AO93" s="189"/>
      <c r="AP93" s="189"/>
      <c r="AQ93" s="189"/>
      <c r="AR93" s="189"/>
      <c r="AS93" s="189"/>
      <c r="AT93" s="190"/>
      <c r="AU93" s="199"/>
      <c r="AV93" s="200"/>
      <c r="AW93" s="200"/>
      <c r="AX93" s="169"/>
      <c r="AY93" s="169"/>
      <c r="AZ93" s="57"/>
      <c r="BA93" s="57"/>
      <c r="BB93" s="160"/>
      <c r="BC93" s="232"/>
      <c r="BD93" s="237"/>
      <c r="BE93" s="237"/>
      <c r="BF93" s="232"/>
      <c r="BG93" s="232"/>
      <c r="BH93" s="232"/>
      <c r="BI93" s="232"/>
      <c r="BJ93" s="232"/>
      <c r="BK93" s="232"/>
      <c r="BL93" s="232"/>
      <c r="BM93" s="232"/>
      <c r="BN93" s="232"/>
      <c r="BO93" s="238"/>
      <c r="BP93" s="238"/>
      <c r="BQ93" s="238"/>
      <c r="BR93" s="232"/>
      <c r="BS93" s="232"/>
      <c r="BT93" s="232"/>
      <c r="BU93" s="232"/>
      <c r="BV93" s="232"/>
      <c r="BW93" s="232"/>
      <c r="BX93" s="232"/>
      <c r="BY93" s="232"/>
      <c r="BZ93" s="232"/>
      <c r="CE93" s="147"/>
      <c r="CF93" s="148"/>
      <c r="CG93" s="148"/>
      <c r="CH93" s="148"/>
      <c r="CI93" s="148"/>
      <c r="CJ93" s="148"/>
      <c r="CK93" s="148"/>
      <c r="CL93" s="148"/>
      <c r="CM93" s="148"/>
      <c r="CN93" s="148"/>
      <c r="CO93" s="148"/>
      <c r="CP93" s="148"/>
      <c r="CQ93" s="225"/>
      <c r="CR93" s="184"/>
      <c r="CS93" s="184"/>
      <c r="CT93" s="184"/>
      <c r="CU93" s="184"/>
      <c r="CV93" s="184"/>
      <c r="CW93" s="184"/>
      <c r="CX93" s="184"/>
      <c r="CY93" s="184"/>
      <c r="CZ93" s="184"/>
      <c r="DA93" s="184"/>
      <c r="DB93" s="184"/>
      <c r="DC93" s="184"/>
      <c r="DD93" s="184"/>
      <c r="DE93" s="184"/>
      <c r="DF93" s="184"/>
      <c r="DG93" s="184"/>
      <c r="DH93" s="184"/>
      <c r="DI93" s="184"/>
      <c r="DJ93" s="184"/>
      <c r="DK93" s="184"/>
      <c r="DL93" s="184"/>
      <c r="DM93" s="184"/>
      <c r="DN93" s="184"/>
      <c r="DO93" s="184"/>
      <c r="DP93" s="188"/>
      <c r="DQ93" s="189"/>
      <c r="DR93" s="189"/>
      <c r="DS93" s="189"/>
      <c r="DT93" s="189"/>
      <c r="DU93" s="189"/>
      <c r="DV93" s="189"/>
      <c r="DW93" s="190"/>
      <c r="DX93" s="237"/>
      <c r="DY93" s="237"/>
      <c r="DZ93" s="237"/>
      <c r="EA93" s="232"/>
      <c r="EB93" s="232"/>
      <c r="EC93" s="232"/>
      <c r="ED93" s="232"/>
      <c r="EE93" s="232"/>
      <c r="EF93" s="232"/>
      <c r="EG93" s="232"/>
      <c r="EH93" s="232"/>
      <c r="EI93" s="232"/>
      <c r="EJ93" s="238"/>
      <c r="EK93" s="238"/>
      <c r="EL93" s="238"/>
      <c r="EM93" s="232"/>
      <c r="EN93" s="232"/>
      <c r="EO93" s="232"/>
      <c r="EP93" s="232"/>
      <c r="EQ93" s="232"/>
      <c r="ER93" s="232"/>
      <c r="ES93" s="246"/>
      <c r="ET93" s="247"/>
      <c r="EU93" s="248"/>
    </row>
    <row r="94" spans="2:151" ht="9" customHeight="1" thickBot="1" thickTop="1">
      <c r="B94" s="161"/>
      <c r="C94" s="162"/>
      <c r="D94" s="162"/>
      <c r="E94" s="162"/>
      <c r="F94" s="162"/>
      <c r="G94" s="162"/>
      <c r="H94" s="162"/>
      <c r="I94" s="162"/>
      <c r="J94" s="162"/>
      <c r="K94" s="162"/>
      <c r="L94" s="162"/>
      <c r="M94" s="162"/>
      <c r="N94" s="162"/>
      <c r="O94" s="191"/>
      <c r="P94" s="169">
        <f>IF(AR79="","",AR79)</f>
      </c>
      <c r="Q94" s="169"/>
      <c r="R94" s="169" t="s">
        <v>59</v>
      </c>
      <c r="S94" s="169"/>
      <c r="T94" s="169">
        <f>IF(AN79="","",AN79)</f>
      </c>
      <c r="U94" s="169"/>
      <c r="V94" s="56"/>
      <c r="W94" s="191"/>
      <c r="X94" s="169">
        <f>IF(AR84="","",AR84)</f>
      </c>
      <c r="Y94" s="169"/>
      <c r="Z94" s="169" t="s">
        <v>59</v>
      </c>
      <c r="AA94" s="169"/>
      <c r="AB94" s="169">
        <f>IF(AN84="","",AN84)</f>
      </c>
      <c r="AC94" s="169"/>
      <c r="AD94" s="56"/>
      <c r="AE94" s="191"/>
      <c r="AF94" s="169">
        <f>IF(AR89="","",AR89)</f>
      </c>
      <c r="AG94" s="169"/>
      <c r="AH94" s="169" t="s">
        <v>59</v>
      </c>
      <c r="AI94" s="169"/>
      <c r="AJ94" s="169">
        <f>IF(AN89="","",AN89)</f>
      </c>
      <c r="AK94" s="169"/>
      <c r="AL94" s="56"/>
      <c r="AM94" s="188"/>
      <c r="AN94" s="189"/>
      <c r="AO94" s="189"/>
      <c r="AP94" s="189"/>
      <c r="AQ94" s="189"/>
      <c r="AR94" s="189"/>
      <c r="AS94" s="189"/>
      <c r="AT94" s="190"/>
      <c r="AU94" s="191"/>
      <c r="AV94" s="169"/>
      <c r="AW94" s="169"/>
      <c r="AX94" s="169" t="s">
        <v>59</v>
      </c>
      <c r="AY94" s="169"/>
      <c r="AZ94" s="169"/>
      <c r="BA94" s="169"/>
      <c r="BB94" s="56"/>
      <c r="BC94" s="233"/>
      <c r="BD94" s="239"/>
      <c r="BE94" s="239"/>
      <c r="BF94" s="233"/>
      <c r="BG94" s="233"/>
      <c r="BH94" s="233"/>
      <c r="BI94" s="233"/>
      <c r="BJ94" s="233"/>
      <c r="BK94" s="233"/>
      <c r="BL94" s="233"/>
      <c r="BM94" s="233"/>
      <c r="BN94" s="233"/>
      <c r="BO94" s="240"/>
      <c r="BP94" s="240"/>
      <c r="BQ94" s="240"/>
      <c r="BR94" s="233"/>
      <c r="BS94" s="233"/>
      <c r="BT94" s="233"/>
      <c r="BU94" s="233"/>
      <c r="BV94" s="233"/>
      <c r="BW94" s="233"/>
      <c r="BX94" s="233"/>
      <c r="BY94" s="233"/>
      <c r="BZ94" s="233"/>
      <c r="CE94" s="161"/>
      <c r="CF94" s="162"/>
      <c r="CG94" s="162"/>
      <c r="CH94" s="162"/>
      <c r="CI94" s="162"/>
      <c r="CJ94" s="162"/>
      <c r="CK94" s="162"/>
      <c r="CL94" s="162"/>
      <c r="CM94" s="162"/>
      <c r="CN94" s="162"/>
      <c r="CO94" s="162"/>
      <c r="CP94" s="162"/>
      <c r="CQ94" s="226"/>
      <c r="CR94" s="191"/>
      <c r="CS94" s="169">
        <f>IF(DU79="","",DU79)</f>
      </c>
      <c r="CT94" s="169"/>
      <c r="CU94" s="169" t="s">
        <v>59</v>
      </c>
      <c r="CV94" s="169"/>
      <c r="CW94" s="169">
        <f>IF(DQ79="","",DQ79)</f>
      </c>
      <c r="CX94" s="169"/>
      <c r="CY94" s="56"/>
      <c r="CZ94" s="191"/>
      <c r="DA94" s="169">
        <f>IF(DU84="","",DU84)</f>
      </c>
      <c r="DB94" s="169"/>
      <c r="DC94" s="169" t="s">
        <v>59</v>
      </c>
      <c r="DD94" s="169"/>
      <c r="DE94" s="169">
        <f>IF(DQ84="","",DQ84)</f>
      </c>
      <c r="DF94" s="169"/>
      <c r="DG94" s="56"/>
      <c r="DH94" s="191"/>
      <c r="DI94" s="169">
        <f>IF(DU89="","",DU89)</f>
      </c>
      <c r="DJ94" s="169"/>
      <c r="DK94" s="169" t="s">
        <v>59</v>
      </c>
      <c r="DL94" s="169"/>
      <c r="DM94" s="169">
        <f>IF(DQ89="","",DQ89)</f>
      </c>
      <c r="DN94" s="169"/>
      <c r="DO94" s="56"/>
      <c r="DP94" s="188"/>
      <c r="DQ94" s="189"/>
      <c r="DR94" s="189"/>
      <c r="DS94" s="189"/>
      <c r="DT94" s="189"/>
      <c r="DU94" s="189"/>
      <c r="DV94" s="189"/>
      <c r="DW94" s="190"/>
      <c r="DX94" s="239"/>
      <c r="DY94" s="239"/>
      <c r="DZ94" s="239"/>
      <c r="EA94" s="233"/>
      <c r="EB94" s="233"/>
      <c r="EC94" s="233"/>
      <c r="ED94" s="233"/>
      <c r="EE94" s="233"/>
      <c r="EF94" s="233"/>
      <c r="EG94" s="233"/>
      <c r="EH94" s="233"/>
      <c r="EI94" s="233"/>
      <c r="EJ94" s="240"/>
      <c r="EK94" s="240"/>
      <c r="EL94" s="240"/>
      <c r="EM94" s="233"/>
      <c r="EN94" s="233"/>
      <c r="EO94" s="233"/>
      <c r="EP94" s="233"/>
      <c r="EQ94" s="233"/>
      <c r="ER94" s="233"/>
      <c r="ES94" s="246"/>
      <c r="ET94" s="247"/>
      <c r="EU94" s="248"/>
    </row>
    <row r="95" spans="2:151" ht="9" customHeight="1" thickBot="1" thickTop="1">
      <c r="B95" s="161"/>
      <c r="C95" s="162"/>
      <c r="D95" s="162"/>
      <c r="E95" s="162"/>
      <c r="F95" s="162"/>
      <c r="G95" s="162"/>
      <c r="H95" s="162"/>
      <c r="I95" s="162"/>
      <c r="J95" s="162"/>
      <c r="K95" s="162"/>
      <c r="L95" s="162"/>
      <c r="M95" s="162"/>
      <c r="N95" s="162"/>
      <c r="O95" s="191"/>
      <c r="P95" s="169"/>
      <c r="Q95" s="169"/>
      <c r="R95" s="169"/>
      <c r="S95" s="169"/>
      <c r="T95" s="169"/>
      <c r="U95" s="169"/>
      <c r="V95" s="56"/>
      <c r="W95" s="191"/>
      <c r="X95" s="169"/>
      <c r="Y95" s="169"/>
      <c r="Z95" s="169"/>
      <c r="AA95" s="169"/>
      <c r="AB95" s="169"/>
      <c r="AC95" s="169"/>
      <c r="AD95" s="56"/>
      <c r="AE95" s="191"/>
      <c r="AF95" s="169"/>
      <c r="AG95" s="169"/>
      <c r="AH95" s="169"/>
      <c r="AI95" s="169"/>
      <c r="AJ95" s="169"/>
      <c r="AK95" s="169"/>
      <c r="AL95" s="56"/>
      <c r="AM95" s="188"/>
      <c r="AN95" s="189"/>
      <c r="AO95" s="189"/>
      <c r="AP95" s="189"/>
      <c r="AQ95" s="189"/>
      <c r="AR95" s="189"/>
      <c r="AS95" s="189"/>
      <c r="AT95" s="190"/>
      <c r="AU95" s="191"/>
      <c r="AV95" s="169"/>
      <c r="AW95" s="169"/>
      <c r="AX95" s="169"/>
      <c r="AY95" s="169"/>
      <c r="AZ95" s="169"/>
      <c r="BA95" s="169"/>
      <c r="BB95" s="56"/>
      <c r="BC95" s="233"/>
      <c r="BD95" s="239"/>
      <c r="BE95" s="239"/>
      <c r="BF95" s="233"/>
      <c r="BG95" s="233"/>
      <c r="BH95" s="233"/>
      <c r="BI95" s="233"/>
      <c r="BJ95" s="233"/>
      <c r="BK95" s="233"/>
      <c r="BL95" s="233"/>
      <c r="BM95" s="233"/>
      <c r="BN95" s="233"/>
      <c r="BO95" s="240"/>
      <c r="BP95" s="240"/>
      <c r="BQ95" s="240"/>
      <c r="BR95" s="233"/>
      <c r="BS95" s="233"/>
      <c r="BT95" s="233"/>
      <c r="BU95" s="233"/>
      <c r="BV95" s="233"/>
      <c r="BW95" s="233"/>
      <c r="BX95" s="233"/>
      <c r="BY95" s="233"/>
      <c r="BZ95" s="233"/>
      <c r="CE95" s="161"/>
      <c r="CF95" s="162"/>
      <c r="CG95" s="162"/>
      <c r="CH95" s="162"/>
      <c r="CI95" s="162"/>
      <c r="CJ95" s="162"/>
      <c r="CK95" s="162"/>
      <c r="CL95" s="162"/>
      <c r="CM95" s="162"/>
      <c r="CN95" s="162"/>
      <c r="CO95" s="162"/>
      <c r="CP95" s="162"/>
      <c r="CQ95" s="226"/>
      <c r="CR95" s="191"/>
      <c r="CS95" s="169"/>
      <c r="CT95" s="169"/>
      <c r="CU95" s="169"/>
      <c r="CV95" s="169"/>
      <c r="CW95" s="169"/>
      <c r="CX95" s="169"/>
      <c r="CY95" s="56"/>
      <c r="CZ95" s="191"/>
      <c r="DA95" s="169"/>
      <c r="DB95" s="169"/>
      <c r="DC95" s="169"/>
      <c r="DD95" s="169"/>
      <c r="DE95" s="169"/>
      <c r="DF95" s="169"/>
      <c r="DG95" s="56"/>
      <c r="DH95" s="191"/>
      <c r="DI95" s="169"/>
      <c r="DJ95" s="169"/>
      <c r="DK95" s="169"/>
      <c r="DL95" s="169"/>
      <c r="DM95" s="169"/>
      <c r="DN95" s="169"/>
      <c r="DO95" s="56"/>
      <c r="DP95" s="188"/>
      <c r="DQ95" s="189"/>
      <c r="DR95" s="189"/>
      <c r="DS95" s="189"/>
      <c r="DT95" s="189"/>
      <c r="DU95" s="189"/>
      <c r="DV95" s="189"/>
      <c r="DW95" s="190"/>
      <c r="DX95" s="239"/>
      <c r="DY95" s="239"/>
      <c r="DZ95" s="239"/>
      <c r="EA95" s="233"/>
      <c r="EB95" s="233"/>
      <c r="EC95" s="233"/>
      <c r="ED95" s="233"/>
      <c r="EE95" s="233"/>
      <c r="EF95" s="233"/>
      <c r="EG95" s="233"/>
      <c r="EH95" s="233"/>
      <c r="EI95" s="233"/>
      <c r="EJ95" s="240"/>
      <c r="EK95" s="240"/>
      <c r="EL95" s="240"/>
      <c r="EM95" s="233"/>
      <c r="EN95" s="233"/>
      <c r="EO95" s="233"/>
      <c r="EP95" s="233"/>
      <c r="EQ95" s="233"/>
      <c r="ER95" s="233"/>
      <c r="ES95" s="246"/>
      <c r="ET95" s="247"/>
      <c r="EU95" s="248"/>
    </row>
    <row r="96" spans="2:151" ht="9" customHeight="1" thickTop="1">
      <c r="B96" s="161"/>
      <c r="C96" s="162"/>
      <c r="D96" s="162"/>
      <c r="E96" s="162"/>
      <c r="F96" s="162"/>
      <c r="G96" s="162"/>
      <c r="H96" s="162"/>
      <c r="I96" s="162"/>
      <c r="J96" s="162"/>
      <c r="K96" s="162"/>
      <c r="L96" s="162"/>
      <c r="M96" s="162"/>
      <c r="N96" s="162"/>
      <c r="O96" s="192"/>
      <c r="P96" s="177"/>
      <c r="Q96" s="177"/>
      <c r="R96" s="177"/>
      <c r="S96" s="177"/>
      <c r="T96" s="177"/>
      <c r="U96" s="177"/>
      <c r="V96" s="178"/>
      <c r="W96" s="192"/>
      <c r="X96" s="177"/>
      <c r="Y96" s="177"/>
      <c r="Z96" s="177"/>
      <c r="AA96" s="177"/>
      <c r="AB96" s="177"/>
      <c r="AC96" s="177"/>
      <c r="AD96" s="178"/>
      <c r="AE96" s="192"/>
      <c r="AF96" s="177"/>
      <c r="AG96" s="177"/>
      <c r="AH96" s="177"/>
      <c r="AI96" s="177"/>
      <c r="AJ96" s="177"/>
      <c r="AK96" s="177"/>
      <c r="AL96" s="178"/>
      <c r="AM96" s="193"/>
      <c r="AN96" s="194"/>
      <c r="AO96" s="194"/>
      <c r="AP96" s="194"/>
      <c r="AQ96" s="194"/>
      <c r="AR96" s="194"/>
      <c r="AS96" s="194"/>
      <c r="AT96" s="195"/>
      <c r="AU96" s="192"/>
      <c r="AV96" s="177"/>
      <c r="AW96" s="177"/>
      <c r="AX96" s="177"/>
      <c r="AY96" s="177"/>
      <c r="AZ96" s="177"/>
      <c r="BA96" s="177"/>
      <c r="BB96" s="178"/>
      <c r="BC96" s="234"/>
      <c r="BD96" s="241"/>
      <c r="BE96" s="241"/>
      <c r="BF96" s="234"/>
      <c r="BG96" s="234"/>
      <c r="BH96" s="234"/>
      <c r="BI96" s="234"/>
      <c r="BJ96" s="234"/>
      <c r="BK96" s="234"/>
      <c r="BL96" s="234"/>
      <c r="BM96" s="234"/>
      <c r="BN96" s="234"/>
      <c r="BO96" s="242"/>
      <c r="BP96" s="242"/>
      <c r="BQ96" s="242"/>
      <c r="BR96" s="234"/>
      <c r="BS96" s="234"/>
      <c r="BT96" s="234"/>
      <c r="BU96" s="234"/>
      <c r="BV96" s="234"/>
      <c r="BW96" s="234"/>
      <c r="BX96" s="234"/>
      <c r="BY96" s="234"/>
      <c r="BZ96" s="234"/>
      <c r="CE96" s="227"/>
      <c r="CF96" s="228"/>
      <c r="CG96" s="228"/>
      <c r="CH96" s="228"/>
      <c r="CI96" s="228"/>
      <c r="CJ96" s="228"/>
      <c r="CK96" s="228"/>
      <c r="CL96" s="228"/>
      <c r="CM96" s="228"/>
      <c r="CN96" s="228"/>
      <c r="CO96" s="228"/>
      <c r="CP96" s="228"/>
      <c r="CQ96" s="229"/>
      <c r="CR96" s="192"/>
      <c r="CS96" s="177"/>
      <c r="CT96" s="177"/>
      <c r="CU96" s="177"/>
      <c r="CV96" s="177"/>
      <c r="CW96" s="177"/>
      <c r="CX96" s="177"/>
      <c r="CY96" s="178"/>
      <c r="CZ96" s="192"/>
      <c r="DA96" s="177"/>
      <c r="DB96" s="177"/>
      <c r="DC96" s="177"/>
      <c r="DD96" s="177"/>
      <c r="DE96" s="177"/>
      <c r="DF96" s="177"/>
      <c r="DG96" s="178"/>
      <c r="DH96" s="192"/>
      <c r="DI96" s="177"/>
      <c r="DJ96" s="177"/>
      <c r="DK96" s="177"/>
      <c r="DL96" s="177"/>
      <c r="DM96" s="177"/>
      <c r="DN96" s="177"/>
      <c r="DO96" s="178"/>
      <c r="DP96" s="193"/>
      <c r="DQ96" s="194"/>
      <c r="DR96" s="194"/>
      <c r="DS96" s="194"/>
      <c r="DT96" s="194"/>
      <c r="DU96" s="194"/>
      <c r="DV96" s="194"/>
      <c r="DW96" s="195"/>
      <c r="DX96" s="239"/>
      <c r="DY96" s="239"/>
      <c r="DZ96" s="239"/>
      <c r="EA96" s="233"/>
      <c r="EB96" s="233"/>
      <c r="EC96" s="233"/>
      <c r="ED96" s="233"/>
      <c r="EE96" s="233"/>
      <c r="EF96" s="233"/>
      <c r="EG96" s="233"/>
      <c r="EH96" s="233"/>
      <c r="EI96" s="233"/>
      <c r="EJ96" s="240"/>
      <c r="EK96" s="240"/>
      <c r="EL96" s="240"/>
      <c r="EM96" s="233"/>
      <c r="EN96" s="233"/>
      <c r="EO96" s="233"/>
      <c r="EP96" s="233"/>
      <c r="EQ96" s="233"/>
      <c r="ER96" s="233"/>
      <c r="ES96" s="249"/>
      <c r="ET96" s="250"/>
      <c r="EU96" s="237"/>
    </row>
    <row r="97" spans="2:78" ht="9" customHeight="1">
      <c r="B97" s="127" t="s">
        <v>43</v>
      </c>
      <c r="C97" s="133"/>
      <c r="D97" s="133"/>
      <c r="E97" s="133"/>
      <c r="F97" s="133"/>
      <c r="G97" s="133"/>
      <c r="H97" s="133"/>
      <c r="I97" s="133"/>
      <c r="J97" s="133"/>
      <c r="K97" s="133"/>
      <c r="L97" s="133"/>
      <c r="M97" s="133"/>
      <c r="N97" s="224"/>
      <c r="O97" s="184">
        <f>IF(P99="","",IF(P99&lt;T99,"●",IF(P99&gt;T99,"○",IF(P99=T99,"△"))))</f>
      </c>
      <c r="P97" s="184"/>
      <c r="Q97" s="184"/>
      <c r="R97" s="184"/>
      <c r="S97" s="184"/>
      <c r="T97" s="184"/>
      <c r="U97" s="184"/>
      <c r="V97" s="184"/>
      <c r="W97" s="184">
        <f>IF(X99="","",IF(X99&lt;AB99,"●",IF(X99&gt;AB99,"○",IF(X99=AB99,"△"))))</f>
      </c>
      <c r="X97" s="184"/>
      <c r="Y97" s="184"/>
      <c r="Z97" s="184"/>
      <c r="AA97" s="184"/>
      <c r="AB97" s="184"/>
      <c r="AC97" s="184"/>
      <c r="AD97" s="184"/>
      <c r="AE97" s="184">
        <f>IF(AF99="","",IF(AF99&lt;AJ99,"●",IF(AF99&gt;AJ99,"○",IF(AF99=AJ99,"△"))))</f>
      </c>
      <c r="AF97" s="184"/>
      <c r="AG97" s="184"/>
      <c r="AH97" s="184"/>
      <c r="AI97" s="184"/>
      <c r="AJ97" s="184"/>
      <c r="AK97" s="184"/>
      <c r="AL97" s="184"/>
      <c r="AM97" s="184">
        <f>IF(AN99="","",IF(AN99&lt;AR99,"●",IF(AN99&gt;AR99,"○",IF(AN99=AR99,"△"))))</f>
      </c>
      <c r="AN97" s="184"/>
      <c r="AO97" s="184"/>
      <c r="AP97" s="184"/>
      <c r="AQ97" s="184"/>
      <c r="AR97" s="184"/>
      <c r="AS97" s="184"/>
      <c r="AT97" s="184"/>
      <c r="AU97" s="188"/>
      <c r="AV97" s="189"/>
      <c r="AW97" s="189"/>
      <c r="AX97" s="189"/>
      <c r="AY97" s="189"/>
      <c r="AZ97" s="189"/>
      <c r="BA97" s="189"/>
      <c r="BB97" s="189"/>
      <c r="BC97" s="231">
        <f>COUNTIF(O97:BB98,"○")*1</f>
        <v>0</v>
      </c>
      <c r="BD97" s="235"/>
      <c r="BE97" s="235"/>
      <c r="BF97" s="231">
        <f>COUNTIF(O97:BB98,"●")*1</f>
        <v>0</v>
      </c>
      <c r="BG97" s="231"/>
      <c r="BH97" s="231"/>
      <c r="BI97" s="231">
        <f>COUNTIF(O97:BB98,"△")*1</f>
        <v>0</v>
      </c>
      <c r="BJ97" s="231"/>
      <c r="BK97" s="231"/>
      <c r="BL97" s="231">
        <f>COUNTIF(O97:BB98,"○")*3+COUNTIF(O97:BB98,"△")*1</f>
        <v>0</v>
      </c>
      <c r="BM97" s="231"/>
      <c r="BN97" s="231"/>
      <c r="BO97" s="236">
        <f>AV99+AZ79+AZ84+AZ89+AZ94</f>
        <v>0</v>
      </c>
      <c r="BP97" s="236"/>
      <c r="BQ97" s="236"/>
      <c r="BR97" s="231">
        <f>AZ99+AV79+AV84+AV89+AV94</f>
        <v>0</v>
      </c>
      <c r="BS97" s="231"/>
      <c r="BT97" s="231"/>
      <c r="BU97" s="231">
        <f>BO97-BR97</f>
        <v>0</v>
      </c>
      <c r="BV97" s="231"/>
      <c r="BW97" s="231"/>
      <c r="BX97" s="231" t="e">
        <f>RANK(CF97,CF77:CF101)</f>
        <v>#N/A</v>
      </c>
      <c r="BY97" s="231"/>
      <c r="BZ97" s="231"/>
    </row>
    <row r="98" spans="2:78" ht="9" customHeight="1" thickBot="1">
      <c r="B98" s="147"/>
      <c r="C98" s="148"/>
      <c r="D98" s="148"/>
      <c r="E98" s="148"/>
      <c r="F98" s="148"/>
      <c r="G98" s="148"/>
      <c r="H98" s="148"/>
      <c r="I98" s="148"/>
      <c r="J98" s="148"/>
      <c r="K98" s="148"/>
      <c r="L98" s="148"/>
      <c r="M98" s="148"/>
      <c r="N98" s="225"/>
      <c r="O98" s="184"/>
      <c r="P98" s="184"/>
      <c r="Q98" s="184"/>
      <c r="R98" s="184"/>
      <c r="S98" s="184"/>
      <c r="T98" s="184"/>
      <c r="U98" s="184"/>
      <c r="V98" s="184"/>
      <c r="W98" s="184"/>
      <c r="X98" s="184"/>
      <c r="Y98" s="184"/>
      <c r="Z98" s="184"/>
      <c r="AA98" s="184"/>
      <c r="AB98" s="184"/>
      <c r="AC98" s="184"/>
      <c r="AD98" s="184"/>
      <c r="AE98" s="184"/>
      <c r="AF98" s="184"/>
      <c r="AG98" s="184"/>
      <c r="AH98" s="184"/>
      <c r="AI98" s="184"/>
      <c r="AJ98" s="184"/>
      <c r="AK98" s="184"/>
      <c r="AL98" s="184"/>
      <c r="AM98" s="184"/>
      <c r="AN98" s="184"/>
      <c r="AO98" s="184"/>
      <c r="AP98" s="184"/>
      <c r="AQ98" s="184"/>
      <c r="AR98" s="184"/>
      <c r="AS98" s="184"/>
      <c r="AT98" s="184"/>
      <c r="AU98" s="188"/>
      <c r="AV98" s="189"/>
      <c r="AW98" s="189"/>
      <c r="AX98" s="189"/>
      <c r="AY98" s="189"/>
      <c r="AZ98" s="189"/>
      <c r="BA98" s="189"/>
      <c r="BB98" s="189"/>
      <c r="BC98" s="232"/>
      <c r="BD98" s="237"/>
      <c r="BE98" s="237"/>
      <c r="BF98" s="232"/>
      <c r="BG98" s="232"/>
      <c r="BH98" s="232"/>
      <c r="BI98" s="232"/>
      <c r="BJ98" s="232"/>
      <c r="BK98" s="232"/>
      <c r="BL98" s="232"/>
      <c r="BM98" s="232"/>
      <c r="BN98" s="232"/>
      <c r="BO98" s="238"/>
      <c r="BP98" s="238"/>
      <c r="BQ98" s="238"/>
      <c r="BR98" s="232"/>
      <c r="BS98" s="232"/>
      <c r="BT98" s="232"/>
      <c r="BU98" s="232"/>
      <c r="BV98" s="232"/>
      <c r="BW98" s="232"/>
      <c r="BX98" s="232"/>
      <c r="BY98" s="232"/>
      <c r="BZ98" s="232"/>
    </row>
    <row r="99" spans="2:78" ht="9" customHeight="1" thickBot="1" thickTop="1">
      <c r="B99" s="161"/>
      <c r="C99" s="162"/>
      <c r="D99" s="162"/>
      <c r="E99" s="162"/>
      <c r="F99" s="162"/>
      <c r="G99" s="162"/>
      <c r="H99" s="162"/>
      <c r="I99" s="162"/>
      <c r="J99" s="162"/>
      <c r="K99" s="162"/>
      <c r="L99" s="162"/>
      <c r="M99" s="162"/>
      <c r="N99" s="226"/>
      <c r="O99" s="191"/>
      <c r="P99" s="169">
        <f>IF(AZ79="","",AZ79)</f>
      </c>
      <c r="Q99" s="169"/>
      <c r="R99" s="169" t="s">
        <v>59</v>
      </c>
      <c r="S99" s="169"/>
      <c r="T99" s="169">
        <f>IF(AV79="","",AV79)</f>
      </c>
      <c r="U99" s="169"/>
      <c r="V99" s="56"/>
      <c r="W99" s="191"/>
      <c r="X99" s="169">
        <f>IF(AZ84="","",AZ84)</f>
      </c>
      <c r="Y99" s="169"/>
      <c r="Z99" s="169" t="s">
        <v>59</v>
      </c>
      <c r="AA99" s="169"/>
      <c r="AB99" s="169">
        <f>IF(AV84="","",AV84)</f>
      </c>
      <c r="AC99" s="169"/>
      <c r="AD99" s="56"/>
      <c r="AE99" s="191"/>
      <c r="AF99" s="169">
        <f>IF(AZ89="","",AZ89)</f>
      </c>
      <c r="AG99" s="169"/>
      <c r="AH99" s="169" t="s">
        <v>59</v>
      </c>
      <c r="AI99" s="169"/>
      <c r="AJ99" s="169">
        <f>IF(AV89="","",AV89)</f>
      </c>
      <c r="AK99" s="169"/>
      <c r="AL99" s="56"/>
      <c r="AM99" s="191"/>
      <c r="AN99" s="169">
        <f>IF(AZ94="","",AZ94)</f>
      </c>
      <c r="AO99" s="169"/>
      <c r="AP99" s="169" t="s">
        <v>59</v>
      </c>
      <c r="AQ99" s="169"/>
      <c r="AR99" s="169">
        <f>IF(AV94="","",AV94)</f>
      </c>
      <c r="AS99" s="169"/>
      <c r="AT99" s="56"/>
      <c r="AU99" s="188"/>
      <c r="AV99" s="189"/>
      <c r="AW99" s="189"/>
      <c r="AX99" s="189"/>
      <c r="AY99" s="189"/>
      <c r="AZ99" s="189"/>
      <c r="BA99" s="189"/>
      <c r="BB99" s="189"/>
      <c r="BC99" s="233"/>
      <c r="BD99" s="239"/>
      <c r="BE99" s="239"/>
      <c r="BF99" s="233"/>
      <c r="BG99" s="233"/>
      <c r="BH99" s="233"/>
      <c r="BI99" s="233"/>
      <c r="BJ99" s="233"/>
      <c r="BK99" s="233"/>
      <c r="BL99" s="233"/>
      <c r="BM99" s="233"/>
      <c r="BN99" s="233"/>
      <c r="BO99" s="240"/>
      <c r="BP99" s="240"/>
      <c r="BQ99" s="240"/>
      <c r="BR99" s="233"/>
      <c r="BS99" s="233"/>
      <c r="BT99" s="233"/>
      <c r="BU99" s="233"/>
      <c r="BV99" s="233"/>
      <c r="BW99" s="233"/>
      <c r="BX99" s="233"/>
      <c r="BY99" s="233"/>
      <c r="BZ99" s="233"/>
    </row>
    <row r="100" spans="2:78" ht="9" customHeight="1" thickBot="1" thickTop="1">
      <c r="B100" s="161"/>
      <c r="C100" s="162"/>
      <c r="D100" s="162"/>
      <c r="E100" s="162"/>
      <c r="F100" s="162"/>
      <c r="G100" s="162"/>
      <c r="H100" s="162"/>
      <c r="I100" s="162"/>
      <c r="J100" s="162"/>
      <c r="K100" s="162"/>
      <c r="L100" s="162"/>
      <c r="M100" s="162"/>
      <c r="N100" s="226"/>
      <c r="O100" s="191"/>
      <c r="P100" s="169"/>
      <c r="Q100" s="169"/>
      <c r="R100" s="169"/>
      <c r="S100" s="169"/>
      <c r="T100" s="169"/>
      <c r="U100" s="169"/>
      <c r="V100" s="56"/>
      <c r="W100" s="191"/>
      <c r="X100" s="169"/>
      <c r="Y100" s="169"/>
      <c r="Z100" s="169"/>
      <c r="AA100" s="169"/>
      <c r="AB100" s="169"/>
      <c r="AC100" s="169"/>
      <c r="AD100" s="56"/>
      <c r="AE100" s="191"/>
      <c r="AF100" s="169"/>
      <c r="AG100" s="169"/>
      <c r="AH100" s="169"/>
      <c r="AI100" s="169"/>
      <c r="AJ100" s="169"/>
      <c r="AK100" s="169"/>
      <c r="AL100" s="56"/>
      <c r="AM100" s="191"/>
      <c r="AN100" s="169"/>
      <c r="AO100" s="169"/>
      <c r="AP100" s="169"/>
      <c r="AQ100" s="169"/>
      <c r="AR100" s="169"/>
      <c r="AS100" s="169"/>
      <c r="AT100" s="56"/>
      <c r="AU100" s="188"/>
      <c r="AV100" s="189"/>
      <c r="AW100" s="189"/>
      <c r="AX100" s="189"/>
      <c r="AY100" s="189"/>
      <c r="AZ100" s="189"/>
      <c r="BA100" s="189"/>
      <c r="BB100" s="189"/>
      <c r="BC100" s="233"/>
      <c r="BD100" s="239"/>
      <c r="BE100" s="239"/>
      <c r="BF100" s="233"/>
      <c r="BG100" s="233"/>
      <c r="BH100" s="233"/>
      <c r="BI100" s="233"/>
      <c r="BJ100" s="233"/>
      <c r="BK100" s="233"/>
      <c r="BL100" s="233"/>
      <c r="BM100" s="233"/>
      <c r="BN100" s="233"/>
      <c r="BO100" s="240"/>
      <c r="BP100" s="240"/>
      <c r="BQ100" s="240"/>
      <c r="BR100" s="233"/>
      <c r="BS100" s="233"/>
      <c r="BT100" s="233"/>
      <c r="BU100" s="233"/>
      <c r="BV100" s="233"/>
      <c r="BW100" s="233"/>
      <c r="BX100" s="233"/>
      <c r="BY100" s="233"/>
      <c r="BZ100" s="233"/>
    </row>
    <row r="101" spans="2:78" ht="9" customHeight="1" thickTop="1">
      <c r="B101" s="227"/>
      <c r="C101" s="228"/>
      <c r="D101" s="228"/>
      <c r="E101" s="228"/>
      <c r="F101" s="228"/>
      <c r="G101" s="228"/>
      <c r="H101" s="228"/>
      <c r="I101" s="228"/>
      <c r="J101" s="228"/>
      <c r="K101" s="228"/>
      <c r="L101" s="228"/>
      <c r="M101" s="228"/>
      <c r="N101" s="229"/>
      <c r="O101" s="192"/>
      <c r="P101" s="177"/>
      <c r="Q101" s="177"/>
      <c r="R101" s="177"/>
      <c r="S101" s="177"/>
      <c r="T101" s="177"/>
      <c r="U101" s="177"/>
      <c r="V101" s="178"/>
      <c r="W101" s="192"/>
      <c r="X101" s="177"/>
      <c r="Y101" s="177"/>
      <c r="Z101" s="177"/>
      <c r="AA101" s="177"/>
      <c r="AB101" s="177"/>
      <c r="AC101" s="177"/>
      <c r="AD101" s="178"/>
      <c r="AE101" s="192"/>
      <c r="AF101" s="177"/>
      <c r="AG101" s="177"/>
      <c r="AH101" s="177"/>
      <c r="AI101" s="177"/>
      <c r="AJ101" s="177"/>
      <c r="AK101" s="177"/>
      <c r="AL101" s="178"/>
      <c r="AM101" s="192"/>
      <c r="AN101" s="177"/>
      <c r="AO101" s="177"/>
      <c r="AP101" s="177"/>
      <c r="AQ101" s="177"/>
      <c r="AR101" s="177"/>
      <c r="AS101" s="177"/>
      <c r="AT101" s="178"/>
      <c r="AU101" s="193"/>
      <c r="AV101" s="194"/>
      <c r="AW101" s="194"/>
      <c r="AX101" s="194"/>
      <c r="AY101" s="194"/>
      <c r="AZ101" s="194"/>
      <c r="BA101" s="194"/>
      <c r="BB101" s="194"/>
      <c r="BC101" s="233"/>
      <c r="BD101" s="239"/>
      <c r="BE101" s="239"/>
      <c r="BF101" s="233"/>
      <c r="BG101" s="233"/>
      <c r="BH101" s="233"/>
      <c r="BI101" s="233"/>
      <c r="BJ101" s="233"/>
      <c r="BK101" s="233"/>
      <c r="BL101" s="233"/>
      <c r="BM101" s="233"/>
      <c r="BN101" s="233"/>
      <c r="BO101" s="240"/>
      <c r="BP101" s="240"/>
      <c r="BQ101" s="240"/>
      <c r="BR101" s="233"/>
      <c r="BS101" s="233"/>
      <c r="BT101" s="233"/>
      <c r="BU101" s="233"/>
      <c r="BV101" s="233"/>
      <c r="BW101" s="233"/>
      <c r="BX101" s="233"/>
      <c r="BY101" s="233"/>
      <c r="BZ101" s="233"/>
    </row>
  </sheetData>
  <sheetProtection/>
  <mergeCells count="791">
    <mergeCell ref="B10:AL11"/>
    <mergeCell ref="CC10:DM11"/>
    <mergeCell ref="B39:AL40"/>
    <mergeCell ref="CE74:EB75"/>
    <mergeCell ref="B74:AT75"/>
    <mergeCell ref="C73:AR73"/>
    <mergeCell ref="CE73:CU73"/>
    <mergeCell ref="AA6:BE8"/>
    <mergeCell ref="BK6:CG8"/>
    <mergeCell ref="C9:V9"/>
    <mergeCell ref="C2:FA4"/>
    <mergeCell ref="CH6:EC7"/>
    <mergeCell ref="ES92:EU96"/>
    <mergeCell ref="CS94:CT96"/>
    <mergeCell ref="CU94:CV96"/>
    <mergeCell ref="CW94:CX96"/>
    <mergeCell ref="DA94:DB96"/>
    <mergeCell ref="DC94:DD96"/>
    <mergeCell ref="DE94:DF96"/>
    <mergeCell ref="DI94:DJ96"/>
    <mergeCell ref="DK94:DL96"/>
    <mergeCell ref="DM94:DN96"/>
    <mergeCell ref="EA92:EC96"/>
    <mergeCell ref="ED92:EF96"/>
    <mergeCell ref="EG92:EI96"/>
    <mergeCell ref="EJ92:EL96"/>
    <mergeCell ref="EM92:EO96"/>
    <mergeCell ref="EP92:ER96"/>
    <mergeCell ref="CE92:CQ96"/>
    <mergeCell ref="CR92:CY93"/>
    <mergeCell ref="CZ92:DG93"/>
    <mergeCell ref="DH92:DO93"/>
    <mergeCell ref="DP92:DW96"/>
    <mergeCell ref="DX92:DZ96"/>
    <mergeCell ref="CS89:CT91"/>
    <mergeCell ref="CU89:CV91"/>
    <mergeCell ref="CW89:CX91"/>
    <mergeCell ref="DA89:DB91"/>
    <mergeCell ref="DC89:DD91"/>
    <mergeCell ref="DE89:DF91"/>
    <mergeCell ref="ED87:EF91"/>
    <mergeCell ref="EG87:EI91"/>
    <mergeCell ref="EJ87:EL91"/>
    <mergeCell ref="EM87:EO91"/>
    <mergeCell ref="EP87:ER91"/>
    <mergeCell ref="ES87:EU91"/>
    <mergeCell ref="CZ87:DG88"/>
    <mergeCell ref="DH87:DO91"/>
    <mergeCell ref="DP87:DR88"/>
    <mergeCell ref="DS87:DT88"/>
    <mergeCell ref="DX87:DZ91"/>
    <mergeCell ref="EA87:EC91"/>
    <mergeCell ref="DQ89:DR91"/>
    <mergeCell ref="DS89:DT91"/>
    <mergeCell ref="DU89:DV91"/>
    <mergeCell ref="ES82:EU86"/>
    <mergeCell ref="CS84:CT86"/>
    <mergeCell ref="CU84:CV86"/>
    <mergeCell ref="CW84:CX86"/>
    <mergeCell ref="DI84:DJ86"/>
    <mergeCell ref="DK84:DL86"/>
    <mergeCell ref="DM84:DN86"/>
    <mergeCell ref="DQ84:DR86"/>
    <mergeCell ref="DS84:DT86"/>
    <mergeCell ref="DU84:DV86"/>
    <mergeCell ref="EA82:EC86"/>
    <mergeCell ref="ED82:EF86"/>
    <mergeCell ref="EG82:EI86"/>
    <mergeCell ref="EJ82:EL86"/>
    <mergeCell ref="EM82:EO86"/>
    <mergeCell ref="EP82:ER86"/>
    <mergeCell ref="CZ82:DG86"/>
    <mergeCell ref="DH82:DJ83"/>
    <mergeCell ref="DK82:DL83"/>
    <mergeCell ref="DP82:DR83"/>
    <mergeCell ref="DS82:DT83"/>
    <mergeCell ref="DX82:DZ86"/>
    <mergeCell ref="EG77:EI81"/>
    <mergeCell ref="EJ77:EL81"/>
    <mergeCell ref="EM77:EO81"/>
    <mergeCell ref="EP77:ER81"/>
    <mergeCell ref="ES77:EU81"/>
    <mergeCell ref="DA79:DB81"/>
    <mergeCell ref="DC79:DD81"/>
    <mergeCell ref="DE79:DF81"/>
    <mergeCell ref="DI79:DJ81"/>
    <mergeCell ref="DK79:DL81"/>
    <mergeCell ref="DK77:DL78"/>
    <mergeCell ref="DP77:DR78"/>
    <mergeCell ref="DS77:DT78"/>
    <mergeCell ref="DX77:DZ81"/>
    <mergeCell ref="EA77:EC81"/>
    <mergeCell ref="ED77:EF81"/>
    <mergeCell ref="DM79:DN81"/>
    <mergeCell ref="DQ79:DR81"/>
    <mergeCell ref="DS79:DT81"/>
    <mergeCell ref="DU79:DV81"/>
    <mergeCell ref="EG76:EI76"/>
    <mergeCell ref="EJ76:EL76"/>
    <mergeCell ref="EM76:EO76"/>
    <mergeCell ref="EP76:ER76"/>
    <mergeCell ref="ES76:EU76"/>
    <mergeCell ref="CE77:CQ81"/>
    <mergeCell ref="CR77:CY81"/>
    <mergeCell ref="CZ77:DB78"/>
    <mergeCell ref="DC77:DD78"/>
    <mergeCell ref="DH77:DJ78"/>
    <mergeCell ref="CZ76:DG76"/>
    <mergeCell ref="DH76:DO76"/>
    <mergeCell ref="DP76:DW76"/>
    <mergeCell ref="DX76:DZ76"/>
    <mergeCell ref="EA76:EC76"/>
    <mergeCell ref="ED76:EF76"/>
    <mergeCell ref="AJ99:AK101"/>
    <mergeCell ref="AN99:AO101"/>
    <mergeCell ref="AP99:AQ101"/>
    <mergeCell ref="AR99:AS101"/>
    <mergeCell ref="CE76:CQ76"/>
    <mergeCell ref="CR76:CY76"/>
    <mergeCell ref="CE82:CQ86"/>
    <mergeCell ref="CR82:CY83"/>
    <mergeCell ref="CE87:CQ91"/>
    <mergeCell ref="CR87:CY88"/>
    <mergeCell ref="BU97:BW101"/>
    <mergeCell ref="BX97:BZ101"/>
    <mergeCell ref="P99:Q101"/>
    <mergeCell ref="R99:S101"/>
    <mergeCell ref="T99:U101"/>
    <mergeCell ref="X99:Y101"/>
    <mergeCell ref="Z99:AA101"/>
    <mergeCell ref="AB99:AC101"/>
    <mergeCell ref="AF99:AG101"/>
    <mergeCell ref="AH99:AI101"/>
    <mergeCell ref="BC97:BE101"/>
    <mergeCell ref="BF97:BH101"/>
    <mergeCell ref="BI97:BK101"/>
    <mergeCell ref="BL97:BN101"/>
    <mergeCell ref="BO97:BQ101"/>
    <mergeCell ref="BR97:BT101"/>
    <mergeCell ref="AJ94:AK96"/>
    <mergeCell ref="AV94:AW96"/>
    <mergeCell ref="AX94:AY96"/>
    <mergeCell ref="AZ94:BA96"/>
    <mergeCell ref="B97:N101"/>
    <mergeCell ref="O97:V98"/>
    <mergeCell ref="W97:AD98"/>
    <mergeCell ref="AE97:AL98"/>
    <mergeCell ref="AM97:AT98"/>
    <mergeCell ref="AU97:BB101"/>
    <mergeCell ref="BU92:BW96"/>
    <mergeCell ref="BX92:BZ96"/>
    <mergeCell ref="P94:Q96"/>
    <mergeCell ref="R94:S96"/>
    <mergeCell ref="T94:U96"/>
    <mergeCell ref="X94:Y96"/>
    <mergeCell ref="Z94:AA96"/>
    <mergeCell ref="AB94:AC96"/>
    <mergeCell ref="AF94:AG96"/>
    <mergeCell ref="AH94:AI96"/>
    <mergeCell ref="BC92:BE96"/>
    <mergeCell ref="BF92:BH96"/>
    <mergeCell ref="BI92:BK96"/>
    <mergeCell ref="BL92:BN96"/>
    <mergeCell ref="BO92:BQ96"/>
    <mergeCell ref="BR92:BT96"/>
    <mergeCell ref="AV89:AW91"/>
    <mergeCell ref="AX89:AY91"/>
    <mergeCell ref="AZ89:BA91"/>
    <mergeCell ref="B92:N96"/>
    <mergeCell ref="O92:V93"/>
    <mergeCell ref="W92:AD93"/>
    <mergeCell ref="AE92:AL93"/>
    <mergeCell ref="AM92:AT96"/>
    <mergeCell ref="AU92:AW93"/>
    <mergeCell ref="AX92:AY93"/>
    <mergeCell ref="BU87:BW91"/>
    <mergeCell ref="BX87:BZ91"/>
    <mergeCell ref="P89:Q91"/>
    <mergeCell ref="R89:S91"/>
    <mergeCell ref="T89:U91"/>
    <mergeCell ref="X89:Y91"/>
    <mergeCell ref="Z89:AA91"/>
    <mergeCell ref="AB89:AC91"/>
    <mergeCell ref="AN89:AO91"/>
    <mergeCell ref="AP89:AQ91"/>
    <mergeCell ref="BC87:BE91"/>
    <mergeCell ref="BF87:BH91"/>
    <mergeCell ref="BI87:BK91"/>
    <mergeCell ref="BL87:BN91"/>
    <mergeCell ref="BO87:BQ91"/>
    <mergeCell ref="BR87:BT91"/>
    <mergeCell ref="AZ84:BA86"/>
    <mergeCell ref="B87:N91"/>
    <mergeCell ref="O87:V88"/>
    <mergeCell ref="W87:AD88"/>
    <mergeCell ref="AE87:AL91"/>
    <mergeCell ref="AM87:AO88"/>
    <mergeCell ref="AP87:AQ88"/>
    <mergeCell ref="AU87:AW88"/>
    <mergeCell ref="AX87:AY88"/>
    <mergeCell ref="AR89:AS91"/>
    <mergeCell ref="BL82:BN86"/>
    <mergeCell ref="BO82:BQ86"/>
    <mergeCell ref="BR82:BT86"/>
    <mergeCell ref="BU82:BW86"/>
    <mergeCell ref="BX82:BZ86"/>
    <mergeCell ref="P84:Q86"/>
    <mergeCell ref="R84:S86"/>
    <mergeCell ref="T84:U86"/>
    <mergeCell ref="AF84:AG86"/>
    <mergeCell ref="AH84:AI86"/>
    <mergeCell ref="AP82:AQ83"/>
    <mergeCell ref="AU82:AW83"/>
    <mergeCell ref="AX82:AY83"/>
    <mergeCell ref="BC82:BE86"/>
    <mergeCell ref="BF82:BH86"/>
    <mergeCell ref="BI82:BK86"/>
    <mergeCell ref="AP84:AQ86"/>
    <mergeCell ref="AR84:AS86"/>
    <mergeCell ref="AV84:AW86"/>
    <mergeCell ref="AX84:AY86"/>
    <mergeCell ref="B82:N86"/>
    <mergeCell ref="O82:V83"/>
    <mergeCell ref="W82:AD86"/>
    <mergeCell ref="AE82:AG83"/>
    <mergeCell ref="AH82:AI83"/>
    <mergeCell ref="AM82:AO83"/>
    <mergeCell ref="AJ84:AK86"/>
    <mergeCell ref="AN84:AO86"/>
    <mergeCell ref="AN79:AO81"/>
    <mergeCell ref="AP79:AQ81"/>
    <mergeCell ref="AR79:AS81"/>
    <mergeCell ref="AV79:AW81"/>
    <mergeCell ref="AX79:AY81"/>
    <mergeCell ref="AZ79:BA81"/>
    <mergeCell ref="BO77:BQ81"/>
    <mergeCell ref="BR77:BT81"/>
    <mergeCell ref="BU77:BW81"/>
    <mergeCell ref="BX77:BZ81"/>
    <mergeCell ref="X79:Y81"/>
    <mergeCell ref="Z79:AA81"/>
    <mergeCell ref="AB79:AC81"/>
    <mergeCell ref="AF79:AG81"/>
    <mergeCell ref="AH79:AI81"/>
    <mergeCell ref="AJ79:AK81"/>
    <mergeCell ref="AU77:AW78"/>
    <mergeCell ref="AX77:AY78"/>
    <mergeCell ref="BC77:BE81"/>
    <mergeCell ref="BF77:BH81"/>
    <mergeCell ref="BI77:BK81"/>
    <mergeCell ref="BL77:BN81"/>
    <mergeCell ref="BU76:BW76"/>
    <mergeCell ref="BX76:BZ76"/>
    <mergeCell ref="B77:N81"/>
    <mergeCell ref="O77:V81"/>
    <mergeCell ref="W77:Y78"/>
    <mergeCell ref="Z77:AA78"/>
    <mergeCell ref="AE77:AG78"/>
    <mergeCell ref="AH77:AI78"/>
    <mergeCell ref="AM77:AO78"/>
    <mergeCell ref="AP77:AQ78"/>
    <mergeCell ref="BC76:BE76"/>
    <mergeCell ref="BF76:BH76"/>
    <mergeCell ref="BI76:BK76"/>
    <mergeCell ref="BL76:BN76"/>
    <mergeCell ref="BO76:BQ76"/>
    <mergeCell ref="BR76:BT76"/>
    <mergeCell ref="AR69:AS71"/>
    <mergeCell ref="AV69:AW71"/>
    <mergeCell ref="AX69:AY71"/>
    <mergeCell ref="AZ69:BA71"/>
    <mergeCell ref="B76:N76"/>
    <mergeCell ref="O76:V76"/>
    <mergeCell ref="W76:AD76"/>
    <mergeCell ref="AE76:AL76"/>
    <mergeCell ref="AM76:AT76"/>
    <mergeCell ref="AU76:BB76"/>
    <mergeCell ref="BZ67:CB71"/>
    <mergeCell ref="CC67:CE71"/>
    <mergeCell ref="CF67:CH71"/>
    <mergeCell ref="P69:Q71"/>
    <mergeCell ref="R69:S71"/>
    <mergeCell ref="T69:U71"/>
    <mergeCell ref="X69:Y71"/>
    <mergeCell ref="Z69:AA71"/>
    <mergeCell ref="AB69:AC71"/>
    <mergeCell ref="AF69:AG71"/>
    <mergeCell ref="BC67:BJ71"/>
    <mergeCell ref="BK67:BM71"/>
    <mergeCell ref="BN67:BP71"/>
    <mergeCell ref="BQ67:BS71"/>
    <mergeCell ref="BT67:BV71"/>
    <mergeCell ref="BW67:BY71"/>
    <mergeCell ref="B67:N71"/>
    <mergeCell ref="O67:V68"/>
    <mergeCell ref="W67:AD68"/>
    <mergeCell ref="AE67:AL68"/>
    <mergeCell ref="AM67:AT68"/>
    <mergeCell ref="AU67:BB68"/>
    <mergeCell ref="AH69:AI71"/>
    <mergeCell ref="AJ69:AK71"/>
    <mergeCell ref="AN69:AO71"/>
    <mergeCell ref="AP69:AQ71"/>
    <mergeCell ref="AN64:AO66"/>
    <mergeCell ref="AP64:AQ66"/>
    <mergeCell ref="AR64:AS66"/>
    <mergeCell ref="BD64:BE66"/>
    <mergeCell ref="BF64:BG66"/>
    <mergeCell ref="BH64:BI66"/>
    <mergeCell ref="CC62:CE66"/>
    <mergeCell ref="CF62:CH66"/>
    <mergeCell ref="P64:Q66"/>
    <mergeCell ref="R64:S66"/>
    <mergeCell ref="T64:U66"/>
    <mergeCell ref="X64:Y66"/>
    <mergeCell ref="Z64:AA66"/>
    <mergeCell ref="AB64:AC66"/>
    <mergeCell ref="AF64:AG66"/>
    <mergeCell ref="AH64:AI66"/>
    <mergeCell ref="BK62:BM66"/>
    <mergeCell ref="BN62:BP66"/>
    <mergeCell ref="BQ62:BS66"/>
    <mergeCell ref="BT62:BV66"/>
    <mergeCell ref="BW62:BY66"/>
    <mergeCell ref="BZ62:CB66"/>
    <mergeCell ref="BH59:BI61"/>
    <mergeCell ref="B62:N66"/>
    <mergeCell ref="O62:V63"/>
    <mergeCell ref="W62:AD63"/>
    <mergeCell ref="AE62:AL63"/>
    <mergeCell ref="AM62:AT63"/>
    <mergeCell ref="AU62:BB66"/>
    <mergeCell ref="BC62:BE63"/>
    <mergeCell ref="BF62:BG63"/>
    <mergeCell ref="AJ64:AK66"/>
    <mergeCell ref="AJ59:AK61"/>
    <mergeCell ref="AV59:AW61"/>
    <mergeCell ref="AX59:AY61"/>
    <mergeCell ref="AZ59:BA61"/>
    <mergeCell ref="BD59:BE61"/>
    <mergeCell ref="BF59:BG61"/>
    <mergeCell ref="CC57:CE61"/>
    <mergeCell ref="CF57:CH61"/>
    <mergeCell ref="P59:Q61"/>
    <mergeCell ref="R59:S61"/>
    <mergeCell ref="T59:U61"/>
    <mergeCell ref="X59:Y61"/>
    <mergeCell ref="Z59:AA61"/>
    <mergeCell ref="AB59:AC61"/>
    <mergeCell ref="AF59:AG61"/>
    <mergeCell ref="AH59:AI61"/>
    <mergeCell ref="BK57:BM61"/>
    <mergeCell ref="BN57:BP61"/>
    <mergeCell ref="BQ57:BS61"/>
    <mergeCell ref="BT57:BV61"/>
    <mergeCell ref="BW57:BY61"/>
    <mergeCell ref="BZ57:CB61"/>
    <mergeCell ref="BH54:BI56"/>
    <mergeCell ref="B57:N61"/>
    <mergeCell ref="O57:V58"/>
    <mergeCell ref="W57:AD58"/>
    <mergeCell ref="AE57:AL58"/>
    <mergeCell ref="AM57:AT61"/>
    <mergeCell ref="AU57:AW58"/>
    <mergeCell ref="AX57:AY58"/>
    <mergeCell ref="BC57:BE58"/>
    <mergeCell ref="BF57:BG58"/>
    <mergeCell ref="Z54:AA56"/>
    <mergeCell ref="AB54:AC56"/>
    <mergeCell ref="AN54:AO56"/>
    <mergeCell ref="AP54:AQ56"/>
    <mergeCell ref="AR54:AS56"/>
    <mergeCell ref="AV54:AW56"/>
    <mergeCell ref="BQ52:BS56"/>
    <mergeCell ref="BT52:BV56"/>
    <mergeCell ref="BW52:BY56"/>
    <mergeCell ref="BZ52:CB56"/>
    <mergeCell ref="CC52:CE56"/>
    <mergeCell ref="CF52:CH56"/>
    <mergeCell ref="AU52:AW53"/>
    <mergeCell ref="AX52:AY53"/>
    <mergeCell ref="BC52:BE53"/>
    <mergeCell ref="BF52:BG53"/>
    <mergeCell ref="BK52:BM56"/>
    <mergeCell ref="BN52:BP56"/>
    <mergeCell ref="AX54:AY56"/>
    <mergeCell ref="AZ54:BA56"/>
    <mergeCell ref="BD54:BE56"/>
    <mergeCell ref="BF54:BG56"/>
    <mergeCell ref="B52:N56"/>
    <mergeCell ref="O52:V53"/>
    <mergeCell ref="W52:AD53"/>
    <mergeCell ref="AE52:AL56"/>
    <mergeCell ref="AM52:AO53"/>
    <mergeCell ref="AP52:AQ53"/>
    <mergeCell ref="P54:Q56"/>
    <mergeCell ref="R54:S56"/>
    <mergeCell ref="T54:U56"/>
    <mergeCell ref="X54:Y56"/>
    <mergeCell ref="AN49:AO51"/>
    <mergeCell ref="AP49:AQ51"/>
    <mergeCell ref="AR49:AS51"/>
    <mergeCell ref="AV49:AW51"/>
    <mergeCell ref="AX49:AY51"/>
    <mergeCell ref="AZ49:BA51"/>
    <mergeCell ref="BW47:BY51"/>
    <mergeCell ref="BZ47:CB51"/>
    <mergeCell ref="CC47:CE51"/>
    <mergeCell ref="CF47:CH51"/>
    <mergeCell ref="P49:Q51"/>
    <mergeCell ref="R49:S51"/>
    <mergeCell ref="T49:U51"/>
    <mergeCell ref="AF49:AG51"/>
    <mergeCell ref="AH49:AI51"/>
    <mergeCell ref="AJ49:AK51"/>
    <mergeCell ref="BC47:BE48"/>
    <mergeCell ref="BF47:BG48"/>
    <mergeCell ref="BK47:BM51"/>
    <mergeCell ref="BN47:BP51"/>
    <mergeCell ref="BQ47:BS51"/>
    <mergeCell ref="BT47:BV51"/>
    <mergeCell ref="BD49:BE51"/>
    <mergeCell ref="BF49:BG51"/>
    <mergeCell ref="BH49:BI51"/>
    <mergeCell ref="BH44:BI46"/>
    <mergeCell ref="B47:N51"/>
    <mergeCell ref="O47:V48"/>
    <mergeCell ref="W47:AD51"/>
    <mergeCell ref="AE47:AG48"/>
    <mergeCell ref="AH47:AI48"/>
    <mergeCell ref="AM47:AO48"/>
    <mergeCell ref="AP47:AQ48"/>
    <mergeCell ref="AU47:AW48"/>
    <mergeCell ref="AX47:AY48"/>
    <mergeCell ref="AR44:AS46"/>
    <mergeCell ref="AV44:AW46"/>
    <mergeCell ref="AX44:AY46"/>
    <mergeCell ref="AZ44:BA46"/>
    <mergeCell ref="BD44:BE46"/>
    <mergeCell ref="BF44:BG46"/>
    <mergeCell ref="CC42:CE46"/>
    <mergeCell ref="CF42:CH46"/>
    <mergeCell ref="X44:Y46"/>
    <mergeCell ref="Z44:AA46"/>
    <mergeCell ref="AB44:AC46"/>
    <mergeCell ref="AF44:AG46"/>
    <mergeCell ref="AH44:AI46"/>
    <mergeCell ref="AJ44:AK46"/>
    <mergeCell ref="AN44:AO46"/>
    <mergeCell ref="AP44:AQ46"/>
    <mergeCell ref="BK42:BM46"/>
    <mergeCell ref="BN42:BP46"/>
    <mergeCell ref="BQ42:BS46"/>
    <mergeCell ref="BT42:BV46"/>
    <mergeCell ref="BW42:BY46"/>
    <mergeCell ref="BZ42:CB46"/>
    <mergeCell ref="AM42:AO43"/>
    <mergeCell ref="AP42:AQ43"/>
    <mergeCell ref="AU42:AW43"/>
    <mergeCell ref="AX42:AY43"/>
    <mergeCell ref="BC42:BE43"/>
    <mergeCell ref="BF42:BG43"/>
    <mergeCell ref="BW41:BY41"/>
    <mergeCell ref="BZ41:CB41"/>
    <mergeCell ref="CC41:CE41"/>
    <mergeCell ref="CF41:CH41"/>
    <mergeCell ref="B42:N46"/>
    <mergeCell ref="O42:V46"/>
    <mergeCell ref="W42:Y43"/>
    <mergeCell ref="Z42:AA43"/>
    <mergeCell ref="AE42:AG43"/>
    <mergeCell ref="AH42:AI43"/>
    <mergeCell ref="AU41:BB41"/>
    <mergeCell ref="BC41:BJ41"/>
    <mergeCell ref="BK41:BM41"/>
    <mergeCell ref="BN41:BP41"/>
    <mergeCell ref="BQ41:BS41"/>
    <mergeCell ref="BT41:BV41"/>
    <mergeCell ref="DI35:DJ37"/>
    <mergeCell ref="DK35:DL37"/>
    <mergeCell ref="DO35:DP37"/>
    <mergeCell ref="DQ35:DR37"/>
    <mergeCell ref="DS35:DT37"/>
    <mergeCell ref="B41:N41"/>
    <mergeCell ref="O41:V41"/>
    <mergeCell ref="W41:AD41"/>
    <mergeCell ref="AE41:AL41"/>
    <mergeCell ref="AM41:AT41"/>
    <mergeCell ref="ES33:EU37"/>
    <mergeCell ref="EV33:EX37"/>
    <mergeCell ref="EY33:FA37"/>
    <mergeCell ref="CQ35:CR37"/>
    <mergeCell ref="CS35:CT37"/>
    <mergeCell ref="CU35:CV37"/>
    <mergeCell ref="CY35:CZ37"/>
    <mergeCell ref="DA35:DB37"/>
    <mergeCell ref="DC35:DD37"/>
    <mergeCell ref="DG35:DH37"/>
    <mergeCell ref="DV33:EC37"/>
    <mergeCell ref="ED33:EF37"/>
    <mergeCell ref="EG33:EI37"/>
    <mergeCell ref="EJ33:EL37"/>
    <mergeCell ref="EM33:EO37"/>
    <mergeCell ref="EP33:ER37"/>
    <mergeCell ref="DI30:DJ32"/>
    <mergeCell ref="DK30:DL32"/>
    <mergeCell ref="DW30:DX32"/>
    <mergeCell ref="DY30:DZ32"/>
    <mergeCell ref="EA30:EB32"/>
    <mergeCell ref="CC33:CO37"/>
    <mergeCell ref="CP33:CW34"/>
    <mergeCell ref="CX33:DE34"/>
    <mergeCell ref="DF33:DM34"/>
    <mergeCell ref="DN33:DU34"/>
    <mergeCell ref="ES28:EU32"/>
    <mergeCell ref="EV28:EX32"/>
    <mergeCell ref="EY28:FA32"/>
    <mergeCell ref="CQ30:CR32"/>
    <mergeCell ref="CS30:CT32"/>
    <mergeCell ref="CU30:CV32"/>
    <mergeCell ref="CY30:CZ32"/>
    <mergeCell ref="DA30:DB32"/>
    <mergeCell ref="DC30:DD32"/>
    <mergeCell ref="DG30:DH32"/>
    <mergeCell ref="DY28:DZ29"/>
    <mergeCell ref="ED28:EF32"/>
    <mergeCell ref="EG28:EI32"/>
    <mergeCell ref="EJ28:EL32"/>
    <mergeCell ref="EM28:EO32"/>
    <mergeCell ref="EP28:ER32"/>
    <mergeCell ref="DS25:DT27"/>
    <mergeCell ref="DW25:DX27"/>
    <mergeCell ref="DY25:DZ27"/>
    <mergeCell ref="EA25:EB27"/>
    <mergeCell ref="CC28:CO32"/>
    <mergeCell ref="CP28:CW29"/>
    <mergeCell ref="CX28:DE29"/>
    <mergeCell ref="DF28:DM29"/>
    <mergeCell ref="DN28:DU32"/>
    <mergeCell ref="DV28:DX29"/>
    <mergeCell ref="EP23:ER27"/>
    <mergeCell ref="ES23:EU27"/>
    <mergeCell ref="EV23:EX27"/>
    <mergeCell ref="EY23:FA27"/>
    <mergeCell ref="CQ25:CR27"/>
    <mergeCell ref="CS25:CT27"/>
    <mergeCell ref="CU25:CV27"/>
    <mergeCell ref="CY25:CZ27"/>
    <mergeCell ref="DA25:DB27"/>
    <mergeCell ref="DC25:DD27"/>
    <mergeCell ref="DV23:DX24"/>
    <mergeCell ref="DY23:DZ24"/>
    <mergeCell ref="ED23:EF27"/>
    <mergeCell ref="EG23:EI27"/>
    <mergeCell ref="EJ23:EL27"/>
    <mergeCell ref="EM23:EO27"/>
    <mergeCell ref="CC23:CO27"/>
    <mergeCell ref="CP23:CW24"/>
    <mergeCell ref="CX23:DE24"/>
    <mergeCell ref="DF23:DM27"/>
    <mergeCell ref="DN23:DP24"/>
    <mergeCell ref="DQ23:DR24"/>
    <mergeCell ref="DO25:DP27"/>
    <mergeCell ref="DQ25:DR27"/>
    <mergeCell ref="ES18:EU22"/>
    <mergeCell ref="EV18:EX22"/>
    <mergeCell ref="EY18:FA22"/>
    <mergeCell ref="CQ20:CR22"/>
    <mergeCell ref="CS20:CT22"/>
    <mergeCell ref="CU20:CV22"/>
    <mergeCell ref="DG20:DH22"/>
    <mergeCell ref="DI20:DJ22"/>
    <mergeCell ref="DK20:DL22"/>
    <mergeCell ref="DO20:DP22"/>
    <mergeCell ref="DY18:DZ19"/>
    <mergeCell ref="ED18:EF22"/>
    <mergeCell ref="EG18:EI22"/>
    <mergeCell ref="EJ18:EL22"/>
    <mergeCell ref="EM18:EO22"/>
    <mergeCell ref="EP18:ER22"/>
    <mergeCell ref="DY20:DZ22"/>
    <mergeCell ref="EA20:EB22"/>
    <mergeCell ref="CX18:DE22"/>
    <mergeCell ref="DF18:DH19"/>
    <mergeCell ref="DI18:DJ19"/>
    <mergeCell ref="DN18:DP19"/>
    <mergeCell ref="DQ18:DR19"/>
    <mergeCell ref="DV18:DX19"/>
    <mergeCell ref="DQ20:DR22"/>
    <mergeCell ref="DS20:DT22"/>
    <mergeCell ref="DW20:DX22"/>
    <mergeCell ref="DO15:DP17"/>
    <mergeCell ref="DQ15:DR17"/>
    <mergeCell ref="DS15:DT17"/>
    <mergeCell ref="DW15:DX17"/>
    <mergeCell ref="DY15:DZ17"/>
    <mergeCell ref="EA15:EB17"/>
    <mergeCell ref="EP13:ER17"/>
    <mergeCell ref="ES13:EU17"/>
    <mergeCell ref="EV13:EX17"/>
    <mergeCell ref="EY13:FA17"/>
    <mergeCell ref="CY15:CZ17"/>
    <mergeCell ref="DA15:DB17"/>
    <mergeCell ref="DC15:DD17"/>
    <mergeCell ref="DG15:DH17"/>
    <mergeCell ref="DI15:DJ17"/>
    <mergeCell ref="DK15:DL17"/>
    <mergeCell ref="DV13:DX14"/>
    <mergeCell ref="DY13:DZ14"/>
    <mergeCell ref="ED13:EF17"/>
    <mergeCell ref="EG13:EI17"/>
    <mergeCell ref="EJ13:EL17"/>
    <mergeCell ref="EM13:EO17"/>
    <mergeCell ref="CX13:CZ14"/>
    <mergeCell ref="DA13:DB14"/>
    <mergeCell ref="DF13:DH14"/>
    <mergeCell ref="DI13:DJ14"/>
    <mergeCell ref="DN13:DP14"/>
    <mergeCell ref="DQ13:DR14"/>
    <mergeCell ref="EJ12:EL12"/>
    <mergeCell ref="EM12:EO12"/>
    <mergeCell ref="EP12:ER12"/>
    <mergeCell ref="ES12:EU12"/>
    <mergeCell ref="EV12:EX12"/>
    <mergeCell ref="EY12:FA12"/>
    <mergeCell ref="CX12:DE12"/>
    <mergeCell ref="DF12:DM12"/>
    <mergeCell ref="DN12:DU12"/>
    <mergeCell ref="DV12:EC12"/>
    <mergeCell ref="ED12:EF12"/>
    <mergeCell ref="EG12:EI12"/>
    <mergeCell ref="AJ35:AK37"/>
    <mergeCell ref="AN35:AO37"/>
    <mergeCell ref="AP35:AQ37"/>
    <mergeCell ref="AR35:AS37"/>
    <mergeCell ref="CC12:CO12"/>
    <mergeCell ref="CP12:CW12"/>
    <mergeCell ref="CC13:CO17"/>
    <mergeCell ref="CP13:CW17"/>
    <mergeCell ref="CC18:CO22"/>
    <mergeCell ref="CP18:CW19"/>
    <mergeCell ref="BU33:BW37"/>
    <mergeCell ref="BX33:BZ37"/>
    <mergeCell ref="P35:Q37"/>
    <mergeCell ref="R35:S37"/>
    <mergeCell ref="T35:U37"/>
    <mergeCell ref="X35:Y37"/>
    <mergeCell ref="Z35:AA37"/>
    <mergeCell ref="AB35:AC37"/>
    <mergeCell ref="AF35:AG37"/>
    <mergeCell ref="AH35:AI37"/>
    <mergeCell ref="BC33:BE37"/>
    <mergeCell ref="BF33:BH37"/>
    <mergeCell ref="BI33:BK37"/>
    <mergeCell ref="BL33:BN37"/>
    <mergeCell ref="BO33:BQ37"/>
    <mergeCell ref="BR33:BT37"/>
    <mergeCell ref="AJ30:AK32"/>
    <mergeCell ref="AV30:AW32"/>
    <mergeCell ref="AX30:AY32"/>
    <mergeCell ref="AZ30:BA32"/>
    <mergeCell ref="B33:N37"/>
    <mergeCell ref="O33:V34"/>
    <mergeCell ref="W33:AD34"/>
    <mergeCell ref="AE33:AL34"/>
    <mergeCell ref="AM33:AT34"/>
    <mergeCell ref="AU33:BB37"/>
    <mergeCell ref="BU28:BW32"/>
    <mergeCell ref="BX28:BZ32"/>
    <mergeCell ref="P30:Q32"/>
    <mergeCell ref="R30:S32"/>
    <mergeCell ref="T30:U32"/>
    <mergeCell ref="X30:Y32"/>
    <mergeCell ref="Z30:AA32"/>
    <mergeCell ref="AB30:AC32"/>
    <mergeCell ref="AF30:AG32"/>
    <mergeCell ref="AH30:AI32"/>
    <mergeCell ref="BC28:BE32"/>
    <mergeCell ref="BF28:BH32"/>
    <mergeCell ref="BI28:BK32"/>
    <mergeCell ref="BL28:BN32"/>
    <mergeCell ref="BO28:BQ32"/>
    <mergeCell ref="BR28:BT32"/>
    <mergeCell ref="AV25:AW27"/>
    <mergeCell ref="AX25:AY27"/>
    <mergeCell ref="AZ25:BA27"/>
    <mergeCell ref="B28:N32"/>
    <mergeCell ref="O28:V29"/>
    <mergeCell ref="W28:AD29"/>
    <mergeCell ref="AE28:AL29"/>
    <mergeCell ref="AM28:AT32"/>
    <mergeCell ref="AU28:AW29"/>
    <mergeCell ref="AX28:AY29"/>
    <mergeCell ref="BU23:BW27"/>
    <mergeCell ref="BX23:BZ27"/>
    <mergeCell ref="P25:Q27"/>
    <mergeCell ref="R25:S27"/>
    <mergeCell ref="T25:U27"/>
    <mergeCell ref="X25:Y27"/>
    <mergeCell ref="Z25:AA27"/>
    <mergeCell ref="AB25:AC27"/>
    <mergeCell ref="AN25:AO27"/>
    <mergeCell ref="AP25:AQ27"/>
    <mergeCell ref="BC23:BE27"/>
    <mergeCell ref="BF23:BH27"/>
    <mergeCell ref="BI23:BK27"/>
    <mergeCell ref="BL23:BN27"/>
    <mergeCell ref="BO23:BQ27"/>
    <mergeCell ref="BR23:BT27"/>
    <mergeCell ref="AZ20:BA22"/>
    <mergeCell ref="B23:N27"/>
    <mergeCell ref="O23:V24"/>
    <mergeCell ref="W23:AD24"/>
    <mergeCell ref="AE23:AL27"/>
    <mergeCell ref="AM23:AO24"/>
    <mergeCell ref="AP23:AQ24"/>
    <mergeCell ref="AU23:AW24"/>
    <mergeCell ref="AX23:AY24"/>
    <mergeCell ref="AR25:AS27"/>
    <mergeCell ref="BL18:BN22"/>
    <mergeCell ref="BO18:BQ22"/>
    <mergeCell ref="BR18:BT22"/>
    <mergeCell ref="BU18:BW22"/>
    <mergeCell ref="BX18:BZ22"/>
    <mergeCell ref="P20:Q22"/>
    <mergeCell ref="R20:S22"/>
    <mergeCell ref="T20:U22"/>
    <mergeCell ref="AF20:AG22"/>
    <mergeCell ref="AH20:AI22"/>
    <mergeCell ref="AP18:AQ19"/>
    <mergeCell ref="AU18:AW19"/>
    <mergeCell ref="AX18:AY19"/>
    <mergeCell ref="BC18:BE22"/>
    <mergeCell ref="BF18:BH22"/>
    <mergeCell ref="BI18:BK22"/>
    <mergeCell ref="AP20:AQ22"/>
    <mergeCell ref="AR20:AS22"/>
    <mergeCell ref="AV20:AW22"/>
    <mergeCell ref="AX20:AY22"/>
    <mergeCell ref="B18:N22"/>
    <mergeCell ref="O18:V19"/>
    <mergeCell ref="W18:AD22"/>
    <mergeCell ref="AE18:AG19"/>
    <mergeCell ref="AH18:AI19"/>
    <mergeCell ref="AM18:AO19"/>
    <mergeCell ref="AJ20:AK22"/>
    <mergeCell ref="AN20:AO22"/>
    <mergeCell ref="AN15:AO17"/>
    <mergeCell ref="AP15:AQ17"/>
    <mergeCell ref="AR15:AS17"/>
    <mergeCell ref="AV15:AW17"/>
    <mergeCell ref="AX15:AY17"/>
    <mergeCell ref="AZ15:BA17"/>
    <mergeCell ref="BO13:BQ17"/>
    <mergeCell ref="BR13:BT17"/>
    <mergeCell ref="BU13:BW17"/>
    <mergeCell ref="BX13:BZ17"/>
    <mergeCell ref="X15:Y17"/>
    <mergeCell ref="Z15:AA17"/>
    <mergeCell ref="AB15:AC17"/>
    <mergeCell ref="AF15:AG17"/>
    <mergeCell ref="AH15:AI17"/>
    <mergeCell ref="AJ15:AK17"/>
    <mergeCell ref="AU13:AW14"/>
    <mergeCell ref="AX13:AY14"/>
    <mergeCell ref="BC13:BE17"/>
    <mergeCell ref="BF13:BH17"/>
    <mergeCell ref="BI13:BK17"/>
    <mergeCell ref="BL13:BN17"/>
    <mergeCell ref="BU12:BW12"/>
    <mergeCell ref="BX12:BZ12"/>
    <mergeCell ref="B13:N17"/>
    <mergeCell ref="O13:V17"/>
    <mergeCell ref="W13:Y14"/>
    <mergeCell ref="Z13:AA14"/>
    <mergeCell ref="AE13:AG14"/>
    <mergeCell ref="AH13:AI14"/>
    <mergeCell ref="AM13:AO14"/>
    <mergeCell ref="AP13:AQ14"/>
    <mergeCell ref="BC12:BE12"/>
    <mergeCell ref="BF12:BH12"/>
    <mergeCell ref="BI12:BK12"/>
    <mergeCell ref="BL12:BN12"/>
    <mergeCell ref="BO12:BQ12"/>
    <mergeCell ref="BR12:BT12"/>
    <mergeCell ref="B12:N12"/>
    <mergeCell ref="O12:V12"/>
    <mergeCell ref="W12:AD12"/>
    <mergeCell ref="AE12:AL12"/>
    <mergeCell ref="AM12:AT12"/>
    <mergeCell ref="AU12:BB12"/>
  </mergeCells>
  <dataValidations count="3">
    <dataValidation type="list" allowBlank="1" showInputMessage="1" showErrorMessage="1" sqref="FC12">
      <formula1>$BY$7:$BY$67</formula1>
    </dataValidation>
    <dataValidation type="list" allowBlank="1" showInputMessage="1" showErrorMessage="1" sqref="FC13:FC37">
      <formula1>$BY$7:$BY$69</formula1>
    </dataValidation>
    <dataValidation type="list" allowBlank="1" showInputMessage="1" showErrorMessage="1" sqref="CC13:CO37 B13:N37 B42:N72 B77:N101 CE77:CQ96">
      <formula1>$FC$12:$FC$39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ユーザー</dc:creator>
  <cp:keywords/>
  <dc:description/>
  <cp:lastModifiedBy>帯広</cp:lastModifiedBy>
  <cp:lastPrinted>2019-04-25T08:09:36Z</cp:lastPrinted>
  <dcterms:created xsi:type="dcterms:W3CDTF">2000-04-21T06:42:00Z</dcterms:created>
  <dcterms:modified xsi:type="dcterms:W3CDTF">2019-04-25T08:10:18Z</dcterms:modified>
  <cp:category/>
  <cp:version/>
  <cp:contentType/>
  <cp:contentStatus/>
</cp:coreProperties>
</file>