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45" windowWidth="14250" windowHeight="11760" tabRatio="760" activeTab="0"/>
  </bookViews>
  <sheets>
    <sheet name="組合表" sheetId="1" r:id="rId1"/>
  </sheets>
  <definedNames>
    <definedName name="_xlnm.Print_Area" localSheetId="0">'組合表'!$B$2:$EN$81</definedName>
  </definedNames>
  <calcPr fullCalcOnLoad="1"/>
</workbook>
</file>

<file path=xl/sharedStrings.xml><?xml version="1.0" encoding="utf-8"?>
<sst xmlns="http://schemas.openxmlformats.org/spreadsheetml/2006/main" count="146" uniqueCount="46">
  <si>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</si>
  <si>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</si>
  <si>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</si>
  <si>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</si>
  <si>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</si>
  <si>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</si>
  <si>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</si>
  <si>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</si>
  <si>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</si>
  <si>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Bコート</t>
  </si>
  <si>
    <t>Aコート</t>
  </si>
  <si>
    <t>主催：（公財）北海道サッカー協会
主管：（一社）北海道フットサル連盟、（一社）十勝地区サッカー協会
後援：公益財団法人 日本サッカー協会　十勝フットサル連盟</t>
  </si>
  <si>
    <t>ファミリーの部</t>
  </si>
  <si>
    <t>後援会の部</t>
  </si>
  <si>
    <t>５分－２分－５分</t>
  </si>
  <si>
    <t>７分－２分－７分</t>
  </si>
  <si>
    <t>芽室町総合体育館</t>
  </si>
  <si>
    <t>丑　年　会</t>
  </si>
  <si>
    <t>シニア50・60・レデイースミックスの部</t>
  </si>
  <si>
    <t>チーム　縁（エニシ）</t>
  </si>
  <si>
    <t>けまてま（混成）</t>
  </si>
  <si>
    <t>とかち六十雀
サッカークラブ</t>
  </si>
  <si>
    <t>FCオールジャパン50</t>
  </si>
  <si>
    <t>チームたんけ</t>
  </si>
  <si>
    <t>サファイヤ</t>
  </si>
  <si>
    <t>科捜研</t>
  </si>
  <si>
    <t>メムゴFC</t>
  </si>
  <si>
    <t>開西つつじヶ丘JrFC</t>
  </si>
  <si>
    <t>西帯広サッカー親父団</t>
  </si>
  <si>
    <t>緑ヶ丘FCおやじの会</t>
  </si>
  <si>
    <t>シニア・混成の部</t>
  </si>
  <si>
    <t>Aコート</t>
  </si>
  <si>
    <t>Bコート</t>
  </si>
  <si>
    <t>シニア４０の部</t>
  </si>
  <si>
    <t>アルテ蹴球４０</t>
  </si>
  <si>
    <t>帯広
フットボールC</t>
  </si>
  <si>
    <t>ＭＥＭＵＲＯ FC</t>
  </si>
  <si>
    <t>ヤギ・イブ
・レジェンズ</t>
  </si>
  <si>
    <t>稲田Japan</t>
  </si>
  <si>
    <t>ＳＳＫ</t>
  </si>
  <si>
    <r>
      <t>試合時間：</t>
    </r>
    <r>
      <rPr>
        <b/>
        <sz val="24"/>
        <color indexed="60"/>
        <rFont val="ＭＳ Ｐゴシック"/>
        <family val="3"/>
      </rPr>
      <t>ファミリーの部（Ａコート）　/　後援会の部（Ｂコート）　</t>
    </r>
    <r>
      <rPr>
        <b/>
        <sz val="26"/>
        <color indexed="60"/>
        <rFont val="ＭＳ Ｐゴシック"/>
        <family val="3"/>
      </rPr>
      <t>（５分－２分－５分）</t>
    </r>
    <r>
      <rPr>
        <b/>
        <sz val="26"/>
        <color indexed="18"/>
        <rFont val="ＭＳ Ｐゴシック"/>
        <family val="3"/>
      </rPr>
      <t xml:space="preserve">
</t>
    </r>
    <r>
      <rPr>
        <b/>
        <sz val="24"/>
        <color indexed="18"/>
        <rFont val="ＭＳ Ｐゴシック"/>
        <family val="3"/>
      </rPr>
      <t xml:space="preserve">
　　　　　　：シニア40の部（Bコート）　/　シニア50・60　レデイース混成の部（Ｂコート）　（７分－２分－７分）</t>
    </r>
  </si>
  <si>
    <t>チームＳＵＴ</t>
  </si>
  <si>
    <t>稲田
ダイヤモンド</t>
  </si>
  <si>
    <t>ファミリーフットサル2019北海道inとかち　組合せ3</t>
  </si>
  <si>
    <t>参加チーム：２０　　参加人数：１８６人　　観客：　　　 人　　役員：　　 人</t>
  </si>
  <si>
    <t>　２０１9．１１．２３　（土） 開場時間　９：００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</si>
</sst>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b/>
      <sz val="24"/>
      <color indexed="62"/>
      <name val="ＭＳ ゴシック"/>
      <family val="3"/>
    </font>
    <font>
      <sz val="24"/>
      <name val="ＭＳ Ｐゴシック"/>
      <family val="3"/>
    </font>
    <font>
      <b/>
      <sz val="28"/>
      <color indexed="62"/>
      <name val="ＭＳ ゴシック"/>
      <family val="3"/>
    </font>
    <font>
      <b/>
      <sz val="36"/>
      <color indexed="6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4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24"/>
      <name val="ＭＳ ゴシック"/>
      <family val="3"/>
    </font>
    <font>
      <sz val="22"/>
      <name val="ＭＳ Ｐゴシック"/>
      <family val="3"/>
    </font>
    <font>
      <sz val="26"/>
      <name val="ＭＳ 明朝"/>
      <family val="1"/>
    </font>
    <font>
      <b/>
      <sz val="26"/>
      <name val="ＭＳ 明朝"/>
      <family val="1"/>
    </font>
    <font>
      <b/>
      <sz val="36"/>
      <name val="ＭＳ Ｐゴシック"/>
      <family val="3"/>
    </font>
    <font>
      <b/>
      <sz val="36"/>
      <name val="ＭＳ ゴシック"/>
      <family val="3"/>
    </font>
    <font>
      <sz val="20"/>
      <name val="ＭＳ ゴシック"/>
      <family val="3"/>
    </font>
    <font>
      <sz val="18"/>
      <name val="ＭＳ 明朝"/>
      <family val="1"/>
    </font>
    <font>
      <sz val="36"/>
      <name val="ＭＳ ゴシック"/>
      <family val="3"/>
    </font>
    <font>
      <b/>
      <sz val="48"/>
      <color indexed="62"/>
      <name val="ＭＳ ゴシック"/>
      <family val="3"/>
    </font>
    <font>
      <sz val="28"/>
      <name val="ＭＳ 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b/>
      <sz val="28"/>
      <name val="ＭＳ Ｐゴシック"/>
      <family val="3"/>
    </font>
    <font>
      <b/>
      <sz val="28"/>
      <name val="ＭＳ 明朝"/>
      <family val="1"/>
    </font>
    <font>
      <b/>
      <sz val="36"/>
      <name val="ＭＳ 明朝"/>
      <family val="1"/>
    </font>
    <font>
      <sz val="36"/>
      <name val="ＭＳ Ｐゴシック"/>
      <family val="3"/>
    </font>
    <font>
      <b/>
      <sz val="24"/>
      <color indexed="60"/>
      <name val="ＭＳ Ｐゴシック"/>
      <family val="3"/>
    </font>
    <font>
      <b/>
      <sz val="26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8"/>
      <name val="ＭＳ Ｐゴシック"/>
      <family val="3"/>
    </font>
    <font>
      <sz val="24"/>
      <color indexed="9"/>
      <name val="ＭＳ 明朝"/>
      <family val="1"/>
    </font>
    <font>
      <sz val="22"/>
      <color indexed="9"/>
      <name val="ＭＳ 明朝"/>
      <family val="1"/>
    </font>
    <font>
      <sz val="20"/>
      <color indexed="9"/>
      <name val="ＭＳ 明朝"/>
      <family val="1"/>
    </font>
    <font>
      <b/>
      <sz val="26"/>
      <color indexed="9"/>
      <name val="ＭＳ 明朝"/>
      <family val="1"/>
    </font>
    <font>
      <b/>
      <sz val="36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000099"/>
      <name val="ＭＳ Ｐゴシック"/>
      <family val="3"/>
    </font>
    <font>
      <sz val="24"/>
      <color theme="0"/>
      <name val="ＭＳ 明朝"/>
      <family val="1"/>
    </font>
    <font>
      <sz val="22"/>
      <color theme="0"/>
      <name val="ＭＳ 明朝"/>
      <family val="1"/>
    </font>
    <font>
      <b/>
      <sz val="24"/>
      <color rgb="FF000099"/>
      <name val="ＭＳ Ｐゴシック"/>
      <family val="3"/>
    </font>
    <font>
      <sz val="20"/>
      <color theme="0"/>
      <name val="ＭＳ 明朝"/>
      <family val="1"/>
    </font>
    <font>
      <b/>
      <sz val="26"/>
      <color theme="0"/>
      <name val="ＭＳ 明朝"/>
      <family val="1"/>
    </font>
    <font>
      <b/>
      <sz val="36"/>
      <color rgb="FF0000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7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0" xfId="61" applyNumberFormat="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Border="1" applyAlignment="1">
      <alignment horizontal="center" vertical="center" shrinkToFit="1"/>
      <protection/>
    </xf>
    <xf numFmtId="0" fontId="15" fillId="33" borderId="10" xfId="61" applyNumberFormat="1" applyFont="1" applyFill="1" applyBorder="1" applyAlignment="1">
      <alignment vertical="center" shrinkToFit="1"/>
      <protection/>
    </xf>
    <xf numFmtId="0" fontId="15" fillId="33" borderId="11" xfId="61" applyNumberFormat="1" applyFont="1" applyFill="1" applyBorder="1" applyAlignment="1">
      <alignment vertical="center" shrinkToFit="1"/>
      <protection/>
    </xf>
    <xf numFmtId="0" fontId="15" fillId="33" borderId="0" xfId="61" applyNumberFormat="1" applyFont="1" applyFill="1" applyBorder="1" applyAlignment="1">
      <alignment vertical="center" shrinkToFit="1"/>
      <protection/>
    </xf>
    <xf numFmtId="0" fontId="15" fillId="33" borderId="12" xfId="61" applyNumberFormat="1" applyFont="1" applyFill="1" applyBorder="1" applyAlignment="1">
      <alignment vertical="center" shrinkToFit="1"/>
      <protection/>
    </xf>
    <xf numFmtId="0" fontId="15" fillId="33" borderId="13" xfId="61" applyNumberFormat="1" applyFont="1" applyFill="1" applyBorder="1" applyAlignment="1">
      <alignment horizontal="center" vertical="center" shrinkToFit="1"/>
      <protection/>
    </xf>
    <xf numFmtId="0" fontId="13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2" fillId="33" borderId="0" xfId="61" applyFont="1" applyFill="1" applyBorder="1" applyAlignment="1">
      <alignment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61" applyFont="1" applyFill="1" applyBorder="1" applyAlignment="1">
      <alignment vertical="center" textRotation="255" shrinkToFit="1"/>
      <protection/>
    </xf>
    <xf numFmtId="0" fontId="16" fillId="33" borderId="0" xfId="61" applyFont="1" applyFill="1" applyBorder="1" applyAlignment="1">
      <alignment horizontal="center" vertical="center" shrinkToFit="1"/>
      <protection/>
    </xf>
    <xf numFmtId="0" fontId="77" fillId="0" borderId="0" xfId="61" applyFont="1" applyFill="1" applyBorder="1" applyAlignment="1">
      <alignment horizontal="center" vertical="center" shrinkToFit="1"/>
      <protection/>
    </xf>
    <xf numFmtId="0" fontId="77" fillId="0" borderId="0" xfId="61" applyNumberFormat="1" applyFont="1" applyFill="1" applyBorder="1" applyAlignment="1">
      <alignment horizontal="center" vertical="center" shrinkToFit="1"/>
      <protection/>
    </xf>
    <xf numFmtId="0" fontId="13" fillId="33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33" borderId="0" xfId="0" applyFont="1" applyFill="1" applyBorder="1" applyAlignment="1">
      <alignment/>
    </xf>
    <xf numFmtId="0" fontId="16" fillId="33" borderId="0" xfId="61" applyFont="1" applyFill="1" applyBorder="1" applyAlignment="1">
      <alignment horizontal="center"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4" fillId="33" borderId="0" xfId="61" applyFont="1" applyFill="1" applyBorder="1" applyAlignment="1">
      <alignment vertical="center" shrinkToFit="1"/>
      <protection/>
    </xf>
    <xf numFmtId="0" fontId="15" fillId="33" borderId="0" xfId="61" applyFont="1" applyFill="1" applyBorder="1" applyAlignment="1">
      <alignment vertical="center" shrinkToFit="1"/>
      <protection/>
    </xf>
    <xf numFmtId="0" fontId="77" fillId="33" borderId="0" xfId="61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0" fontId="16" fillId="33" borderId="0" xfId="61" applyFont="1" applyFill="1" applyBorder="1" applyAlignment="1">
      <alignment vertical="center" shrinkToFit="1"/>
      <protection/>
    </xf>
    <xf numFmtId="0" fontId="78" fillId="33" borderId="0" xfId="61" applyFont="1" applyFill="1" applyBorder="1" applyAlignment="1">
      <alignment vertical="center" shrinkToFit="1"/>
      <protection/>
    </xf>
    <xf numFmtId="0" fontId="78" fillId="33" borderId="0" xfId="61" applyNumberFormat="1" applyFont="1" applyFill="1" applyBorder="1" applyAlignment="1">
      <alignment vertical="center" shrinkToFit="1"/>
      <protection/>
    </xf>
    <xf numFmtId="0" fontId="15" fillId="33" borderId="0" xfId="61" applyFont="1" applyFill="1" applyBorder="1" applyAlignment="1">
      <alignment vertical="center" wrapText="1" shrinkToFit="1"/>
      <protection/>
    </xf>
    <xf numFmtId="0" fontId="25" fillId="0" borderId="0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30" fillId="0" borderId="14" xfId="0" applyFont="1" applyBorder="1" applyAlignment="1">
      <alignment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78" fillId="0" borderId="0" xfId="61" applyFont="1" applyFill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center" vertical="center" wrapText="1" shrinkToFit="1"/>
      <protection/>
    </xf>
    <xf numFmtId="0" fontId="16" fillId="33" borderId="0" xfId="61" applyFont="1" applyFill="1" applyBorder="1" applyAlignment="1">
      <alignment horizontal="center" vertical="center" shrinkToFit="1"/>
      <protection/>
    </xf>
    <xf numFmtId="0" fontId="78" fillId="0" borderId="0" xfId="61" applyNumberFormat="1" applyFont="1" applyFill="1" applyBorder="1" applyAlignment="1">
      <alignment horizontal="center" vertical="center" shrinkToFit="1"/>
      <protection/>
    </xf>
    <xf numFmtId="0" fontId="15" fillId="33" borderId="14" xfId="61" applyNumberFormat="1" applyFont="1" applyFill="1" applyBorder="1" applyAlignment="1">
      <alignment horizontal="center" vertical="center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79" fillId="0" borderId="0" xfId="0" applyFont="1" applyAlignment="1">
      <alignment vertical="center" wrapText="1"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5" fillId="33" borderId="14" xfId="61" applyNumberFormat="1" applyFont="1" applyFill="1" applyBorder="1" applyAlignment="1">
      <alignment horizontal="center" vertical="center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80" fillId="33" borderId="0" xfId="61" applyFont="1" applyFill="1" applyBorder="1" applyAlignment="1">
      <alignment vertical="center" shrinkToFit="1"/>
      <protection/>
    </xf>
    <xf numFmtId="0" fontId="19" fillId="33" borderId="0" xfId="61" applyFont="1" applyFill="1" applyBorder="1" applyAlignment="1">
      <alignment vertical="center" shrinkToFit="1"/>
      <protection/>
    </xf>
    <xf numFmtId="0" fontId="78" fillId="33" borderId="0" xfId="61" applyFont="1" applyFill="1" applyBorder="1" applyAlignment="1">
      <alignment horizontal="center" vertical="center" shrinkToFit="1"/>
      <protection/>
    </xf>
    <xf numFmtId="0" fontId="78" fillId="33" borderId="0" xfId="61" applyNumberFormat="1" applyFont="1" applyFill="1" applyBorder="1" applyAlignment="1">
      <alignment horizontal="center" vertical="center" shrinkToFit="1"/>
      <protection/>
    </xf>
    <xf numFmtId="0" fontId="19" fillId="33" borderId="0" xfId="61" applyFont="1" applyFill="1" applyBorder="1" applyAlignment="1">
      <alignment horizontal="center" vertical="center" wrapText="1" shrinkToFit="1"/>
      <protection/>
    </xf>
    <xf numFmtId="0" fontId="19" fillId="33" borderId="0" xfId="61" applyFont="1" applyFill="1" applyBorder="1" applyAlignment="1">
      <alignment vertical="center" wrapText="1" shrinkToFit="1"/>
      <protection/>
    </xf>
    <xf numFmtId="0" fontId="15" fillId="33" borderId="12" xfId="61" applyNumberFormat="1" applyFont="1" applyFill="1" applyBorder="1" applyAlignment="1">
      <alignment horizontal="center" vertical="center" shrinkToFit="1"/>
      <protection/>
    </xf>
    <xf numFmtId="0" fontId="15" fillId="33" borderId="16" xfId="61" applyNumberFormat="1" applyFont="1" applyFill="1" applyBorder="1" applyAlignment="1">
      <alignment horizontal="center" vertical="center" shrinkToFit="1"/>
      <protection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81" fillId="33" borderId="0" xfId="61" applyFont="1" applyFill="1" applyBorder="1" applyAlignment="1">
      <alignment horizontal="center" vertical="center" shrinkToFit="1"/>
      <protection/>
    </xf>
    <xf numFmtId="0" fontId="81" fillId="33" borderId="0" xfId="61" applyFont="1" applyFill="1" applyBorder="1" applyAlignment="1">
      <alignment vertical="center" shrinkToFit="1"/>
      <protection/>
    </xf>
    <xf numFmtId="0" fontId="78" fillId="0" borderId="0" xfId="61" applyNumberFormat="1" applyFont="1" applyFill="1" applyBorder="1" applyAlignment="1">
      <alignment vertical="center" shrinkToFit="1"/>
      <protection/>
    </xf>
    <xf numFmtId="0" fontId="78" fillId="0" borderId="0" xfId="61" applyFont="1" applyFill="1" applyBorder="1" applyAlignment="1">
      <alignment vertical="center" shrinkToFit="1"/>
      <protection/>
    </xf>
    <xf numFmtId="0" fontId="19" fillId="0" borderId="0" xfId="61" applyFont="1" applyBorder="1" applyAlignment="1">
      <alignment vertical="center" wrapText="1" shrinkToFit="1"/>
      <protection/>
    </xf>
    <xf numFmtId="0" fontId="19" fillId="0" borderId="0" xfId="61" applyFont="1" applyBorder="1" applyAlignment="1">
      <alignment vertical="center" shrinkToFit="1"/>
      <protection/>
    </xf>
    <xf numFmtId="0" fontId="16" fillId="0" borderId="0" xfId="61" applyFont="1" applyFill="1" applyBorder="1" applyAlignment="1">
      <alignment vertical="center" shrinkToFit="1"/>
      <protection/>
    </xf>
    <xf numFmtId="0" fontId="16" fillId="0" borderId="17" xfId="61" applyFont="1" applyFill="1" applyBorder="1" applyAlignment="1">
      <alignment horizontal="center" vertical="center" shrinkToFit="1"/>
      <protection/>
    </xf>
    <xf numFmtId="0" fontId="16" fillId="0" borderId="10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0" fontId="16" fillId="0" borderId="15" xfId="61" applyFont="1" applyFill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6" fillId="0" borderId="12" xfId="61" applyFont="1" applyFill="1" applyBorder="1" applyAlignment="1">
      <alignment horizontal="center" vertical="center" shrinkToFit="1"/>
      <protection/>
    </xf>
    <xf numFmtId="0" fontId="16" fillId="0" borderId="13" xfId="61" applyFont="1" applyFill="1" applyBorder="1" applyAlignment="1">
      <alignment horizontal="center" vertical="center" shrinkToFit="1"/>
      <protection/>
    </xf>
    <xf numFmtId="0" fontId="16" fillId="0" borderId="14" xfId="61" applyFont="1" applyFill="1" applyBorder="1" applyAlignment="1">
      <alignment horizontal="center" vertical="center" shrinkToFit="1"/>
      <protection/>
    </xf>
    <xf numFmtId="0" fontId="16" fillId="0" borderId="16" xfId="61" applyFont="1" applyFill="1" applyBorder="1" applyAlignment="1">
      <alignment horizontal="center"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5" fillId="33" borderId="14" xfId="61" applyNumberFormat="1" applyFont="1" applyFill="1" applyBorder="1" applyAlignment="1">
      <alignment horizontal="center" vertical="center" shrinkToFit="1"/>
      <protection/>
    </xf>
    <xf numFmtId="0" fontId="78" fillId="33" borderId="18" xfId="61" applyFont="1" applyFill="1" applyBorder="1" applyAlignment="1">
      <alignment horizontal="center" vertical="center" shrinkToFit="1"/>
      <protection/>
    </xf>
    <xf numFmtId="0" fontId="78" fillId="33" borderId="19" xfId="61" applyFont="1" applyFill="1" applyBorder="1" applyAlignment="1">
      <alignment horizontal="center" vertical="center" shrinkToFit="1"/>
      <protection/>
    </xf>
    <xf numFmtId="0" fontId="78" fillId="33" borderId="20" xfId="61" applyFont="1" applyFill="1" applyBorder="1" applyAlignment="1">
      <alignment horizontal="center" vertical="center" shrinkToFit="1"/>
      <protection/>
    </xf>
    <xf numFmtId="0" fontId="78" fillId="0" borderId="18" xfId="61" applyNumberFormat="1" applyFont="1" applyFill="1" applyBorder="1" applyAlignment="1">
      <alignment horizontal="center" vertical="center" shrinkToFit="1"/>
      <protection/>
    </xf>
    <xf numFmtId="0" fontId="78" fillId="0" borderId="19" xfId="61" applyNumberFormat="1" applyFont="1" applyFill="1" applyBorder="1" applyAlignment="1">
      <alignment horizontal="center" vertical="center" shrinkToFit="1"/>
      <protection/>
    </xf>
    <xf numFmtId="0" fontId="78" fillId="0" borderId="18" xfId="61" applyFont="1" applyFill="1" applyBorder="1" applyAlignment="1">
      <alignment horizontal="center" vertical="center" shrinkToFit="1"/>
      <protection/>
    </xf>
    <xf numFmtId="0" fontId="78" fillId="0" borderId="19" xfId="61" applyFont="1" applyFill="1" applyBorder="1" applyAlignment="1">
      <alignment horizontal="center" vertical="center" shrinkToFit="1"/>
      <protection/>
    </xf>
    <xf numFmtId="0" fontId="78" fillId="0" borderId="20" xfId="61" applyFont="1" applyFill="1" applyBorder="1" applyAlignment="1">
      <alignment horizontal="center" vertical="center" shrinkToFit="1"/>
      <protection/>
    </xf>
    <xf numFmtId="0" fontId="16" fillId="33" borderId="17" xfId="61" applyFont="1" applyFill="1" applyBorder="1" applyAlignment="1">
      <alignment horizontal="center" vertical="center" shrinkToFit="1"/>
      <protection/>
    </xf>
    <xf numFmtId="0" fontId="16" fillId="33" borderId="10" xfId="61" applyFont="1" applyFill="1" applyBorder="1" applyAlignment="1">
      <alignment horizontal="center" vertical="center" shrinkToFit="1"/>
      <protection/>
    </xf>
    <xf numFmtId="0" fontId="16" fillId="33" borderId="11" xfId="61" applyFont="1" applyFill="1" applyBorder="1" applyAlignment="1">
      <alignment horizontal="center" vertical="center" shrinkToFit="1"/>
      <protection/>
    </xf>
    <xf numFmtId="0" fontId="16" fillId="33" borderId="15" xfId="61" applyFont="1" applyFill="1" applyBorder="1" applyAlignment="1">
      <alignment horizontal="center" vertical="center" shrinkToFit="1"/>
      <protection/>
    </xf>
    <xf numFmtId="0" fontId="16" fillId="33" borderId="0" xfId="61" applyFont="1" applyFill="1" applyBorder="1" applyAlignment="1">
      <alignment horizontal="center" vertical="center" shrinkToFit="1"/>
      <protection/>
    </xf>
    <xf numFmtId="0" fontId="16" fillId="33" borderId="12" xfId="61" applyFont="1" applyFill="1" applyBorder="1" applyAlignment="1">
      <alignment horizontal="center" vertical="center" shrinkToFit="1"/>
      <protection/>
    </xf>
    <xf numFmtId="0" fontId="19" fillId="33" borderId="17" xfId="61" applyFont="1" applyFill="1" applyBorder="1" applyAlignment="1">
      <alignment horizontal="center" vertical="center" wrapText="1" shrinkToFit="1"/>
      <protection/>
    </xf>
    <xf numFmtId="0" fontId="19" fillId="33" borderId="10" xfId="61" applyFont="1" applyFill="1" applyBorder="1" applyAlignment="1">
      <alignment horizontal="center" vertical="center" wrapText="1" shrinkToFit="1"/>
      <protection/>
    </xf>
    <xf numFmtId="0" fontId="19" fillId="33" borderId="11" xfId="61" applyFont="1" applyFill="1" applyBorder="1" applyAlignment="1">
      <alignment horizontal="center" vertical="center" wrapText="1" shrinkToFit="1"/>
      <protection/>
    </xf>
    <xf numFmtId="0" fontId="19" fillId="33" borderId="15" xfId="61" applyFont="1" applyFill="1" applyBorder="1" applyAlignment="1">
      <alignment horizontal="center" vertical="center" wrapText="1" shrinkToFit="1"/>
      <protection/>
    </xf>
    <xf numFmtId="0" fontId="19" fillId="33" borderId="0" xfId="61" applyFont="1" applyFill="1" applyBorder="1" applyAlignment="1">
      <alignment horizontal="center" vertical="center" wrapText="1" shrinkToFit="1"/>
      <protection/>
    </xf>
    <xf numFmtId="0" fontId="19" fillId="33" borderId="12" xfId="61" applyFont="1" applyFill="1" applyBorder="1" applyAlignment="1">
      <alignment horizontal="center" vertical="center" wrapText="1" shrinkToFit="1"/>
      <protection/>
    </xf>
    <xf numFmtId="0" fontId="19" fillId="33" borderId="13" xfId="61" applyFont="1" applyFill="1" applyBorder="1" applyAlignment="1">
      <alignment horizontal="center" vertical="center" wrapText="1" shrinkToFit="1"/>
      <protection/>
    </xf>
    <xf numFmtId="0" fontId="19" fillId="33" borderId="14" xfId="61" applyFont="1" applyFill="1" applyBorder="1" applyAlignment="1">
      <alignment horizontal="center" vertical="center" wrapText="1" shrinkToFit="1"/>
      <protection/>
    </xf>
    <xf numFmtId="0" fontId="19" fillId="33" borderId="16" xfId="61" applyFont="1" applyFill="1" applyBorder="1" applyAlignment="1">
      <alignment horizontal="center" vertical="center" wrapText="1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15" fillId="33" borderId="21" xfId="61" applyNumberFormat="1" applyFont="1" applyFill="1" applyBorder="1" applyAlignment="1">
      <alignment horizontal="center" vertical="center" shrinkToFit="1"/>
      <protection/>
    </xf>
    <xf numFmtId="0" fontId="15" fillId="33" borderId="22" xfId="61" applyNumberFormat="1" applyFont="1" applyFill="1" applyBorder="1" applyAlignment="1">
      <alignment horizontal="center" vertical="center" shrinkToFit="1"/>
      <protection/>
    </xf>
    <xf numFmtId="0" fontId="15" fillId="33" borderId="23" xfId="61" applyNumberFormat="1" applyFont="1" applyFill="1" applyBorder="1" applyAlignment="1">
      <alignment horizontal="center" vertical="center" shrinkToFit="1"/>
      <protection/>
    </xf>
    <xf numFmtId="0" fontId="15" fillId="33" borderId="24" xfId="61" applyNumberFormat="1" applyFont="1" applyFill="1" applyBorder="1" applyAlignment="1">
      <alignment horizontal="center" vertical="center" shrinkToFit="1"/>
      <protection/>
    </xf>
    <xf numFmtId="0" fontId="15" fillId="33" borderId="25" xfId="61" applyNumberFormat="1" applyFont="1" applyFill="1" applyBorder="1" applyAlignment="1">
      <alignment horizontal="center" vertical="center" shrinkToFit="1"/>
      <protection/>
    </xf>
    <xf numFmtId="0" fontId="15" fillId="33" borderId="26" xfId="61" applyNumberFormat="1" applyFont="1" applyFill="1" applyBorder="1" applyAlignment="1">
      <alignment horizontal="center" vertical="center" shrinkToFit="1"/>
      <protection/>
    </xf>
    <xf numFmtId="0" fontId="78" fillId="33" borderId="16" xfId="61" applyFont="1" applyFill="1" applyBorder="1" applyAlignment="1">
      <alignment horizontal="center" vertical="center" shrinkToFit="1"/>
      <protection/>
    </xf>
    <xf numFmtId="0" fontId="78" fillId="33" borderId="27" xfId="61" applyFont="1" applyFill="1" applyBorder="1" applyAlignment="1">
      <alignment horizontal="center" vertical="center" shrinkToFit="1"/>
      <protection/>
    </xf>
    <xf numFmtId="0" fontId="15" fillId="33" borderId="17" xfId="61" applyFont="1" applyFill="1" applyBorder="1" applyAlignment="1">
      <alignment horizontal="center" vertical="center" wrapText="1" shrinkToFit="1"/>
      <protection/>
    </xf>
    <xf numFmtId="0" fontId="15" fillId="33" borderId="28" xfId="61" applyFont="1" applyFill="1" applyBorder="1" applyAlignment="1">
      <alignment horizontal="center" vertical="center" shrinkToFit="1"/>
      <protection/>
    </xf>
    <xf numFmtId="0" fontId="15" fillId="33" borderId="17" xfId="61" applyFont="1" applyFill="1" applyBorder="1" applyAlignment="1">
      <alignment horizontal="center" vertical="center" shrinkToFit="1"/>
      <protection/>
    </xf>
    <xf numFmtId="0" fontId="15" fillId="33" borderId="29" xfId="61" applyFont="1" applyFill="1" applyBorder="1" applyAlignment="1">
      <alignment horizontal="center" vertical="center" shrinkToFit="1"/>
      <protection/>
    </xf>
    <xf numFmtId="0" fontId="15" fillId="33" borderId="30" xfId="61" applyFont="1" applyFill="1" applyBorder="1" applyAlignment="1">
      <alignment horizontal="center" vertical="center" shrinkToFit="1"/>
      <protection/>
    </xf>
    <xf numFmtId="0" fontId="15" fillId="33" borderId="17" xfId="61" applyNumberFormat="1" applyFont="1" applyFill="1" applyBorder="1" applyAlignment="1">
      <alignment horizontal="center" vertical="center" shrinkToFit="1"/>
      <protection/>
    </xf>
    <xf numFmtId="0" fontId="78" fillId="33" borderId="31" xfId="61" applyFont="1" applyFill="1" applyBorder="1" applyAlignment="1">
      <alignment horizontal="center" vertical="center" shrinkToFit="1"/>
      <protection/>
    </xf>
    <xf numFmtId="0" fontId="78" fillId="0" borderId="20" xfId="61" applyNumberFormat="1" applyFont="1" applyFill="1" applyBorder="1" applyAlignment="1">
      <alignment horizontal="center" vertical="center" shrinkToFit="1"/>
      <protection/>
    </xf>
    <xf numFmtId="0" fontId="15" fillId="33" borderId="32" xfId="61" applyNumberFormat="1" applyFont="1" applyFill="1" applyBorder="1" applyAlignment="1">
      <alignment horizontal="center" vertical="center" shrinkToFit="1"/>
      <protection/>
    </xf>
    <xf numFmtId="0" fontId="15" fillId="33" borderId="17" xfId="61" applyNumberFormat="1" applyFont="1" applyFill="1" applyBorder="1" applyAlignment="1">
      <alignment horizontal="left" vertical="center" shrinkToFit="1"/>
      <protection/>
    </xf>
    <xf numFmtId="0" fontId="15" fillId="33" borderId="10" xfId="61" applyNumberFormat="1" applyFont="1" applyFill="1" applyBorder="1" applyAlignment="1">
      <alignment horizontal="left" vertical="center" shrinkToFit="1"/>
      <protection/>
    </xf>
    <xf numFmtId="0" fontId="15" fillId="33" borderId="15" xfId="61" applyNumberFormat="1" applyFont="1" applyFill="1" applyBorder="1" applyAlignment="1">
      <alignment horizontal="left" vertical="center" shrinkToFit="1"/>
      <protection/>
    </xf>
    <xf numFmtId="0" fontId="15" fillId="33" borderId="0" xfId="61" applyNumberFormat="1" applyFont="1" applyFill="1" applyBorder="1" applyAlignment="1">
      <alignment horizontal="left" vertical="center" shrinkToFit="1"/>
      <protection/>
    </xf>
    <xf numFmtId="0" fontId="78" fillId="0" borderId="31" xfId="61" applyNumberFormat="1" applyFont="1" applyFill="1" applyBorder="1" applyAlignment="1">
      <alignment horizontal="center" vertical="center" shrinkToFit="1"/>
      <protection/>
    </xf>
    <xf numFmtId="0" fontId="78" fillId="0" borderId="31" xfId="61" applyFont="1" applyFill="1" applyBorder="1" applyAlignment="1">
      <alignment horizontal="center" vertical="center" shrinkToFit="1"/>
      <protection/>
    </xf>
    <xf numFmtId="0" fontId="15" fillId="33" borderId="10" xfId="61" applyNumberFormat="1" applyFont="1" applyFill="1" applyBorder="1" applyAlignment="1">
      <alignment horizontal="center" vertical="center" shrinkToFit="1"/>
      <protection/>
    </xf>
    <xf numFmtId="0" fontId="78" fillId="33" borderId="33" xfId="61" applyFont="1" applyFill="1" applyBorder="1" applyAlignment="1">
      <alignment horizontal="center" vertical="center" shrinkToFit="1"/>
      <protection/>
    </xf>
    <xf numFmtId="0" fontId="78" fillId="33" borderId="34" xfId="61" applyFont="1" applyFill="1" applyBorder="1" applyAlignment="1">
      <alignment horizontal="center" vertical="center" shrinkToFit="1"/>
      <protection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33" borderId="17" xfId="61" applyFont="1" applyFill="1" applyBorder="1" applyAlignment="1">
      <alignment horizontal="center" vertical="center" wrapText="1" shrinkToFit="1"/>
      <protection/>
    </xf>
    <xf numFmtId="0" fontId="16" fillId="33" borderId="10" xfId="61" applyFont="1" applyFill="1" applyBorder="1" applyAlignment="1">
      <alignment horizontal="center" vertical="center" wrapText="1" shrinkToFit="1"/>
      <protection/>
    </xf>
    <xf numFmtId="0" fontId="16" fillId="33" borderId="11" xfId="61" applyFont="1" applyFill="1" applyBorder="1" applyAlignment="1">
      <alignment horizontal="center" vertical="center" wrapText="1" shrinkToFit="1"/>
      <protection/>
    </xf>
    <xf numFmtId="0" fontId="14" fillId="33" borderId="10" xfId="61" applyFont="1" applyFill="1" applyBorder="1" applyAlignment="1">
      <alignment horizontal="center" vertical="center" shrinkToFit="1"/>
      <protection/>
    </xf>
    <xf numFmtId="0" fontId="14" fillId="33" borderId="11" xfId="61" applyFont="1" applyFill="1" applyBorder="1" applyAlignment="1">
      <alignment horizontal="center" vertical="center" shrinkToFit="1"/>
      <protection/>
    </xf>
    <xf numFmtId="0" fontId="14" fillId="33" borderId="17" xfId="61" applyFont="1" applyFill="1" applyBorder="1" applyAlignment="1">
      <alignment horizontal="center" vertical="center" shrinkToFit="1"/>
      <protection/>
    </xf>
    <xf numFmtId="0" fontId="14" fillId="0" borderId="17" xfId="61" applyFont="1" applyFill="1" applyBorder="1" applyAlignment="1">
      <alignment horizontal="center" vertical="center" shrinkToFit="1"/>
      <protection/>
    </xf>
    <xf numFmtId="0" fontId="14" fillId="0" borderId="10" xfId="61" applyFont="1" applyFill="1" applyBorder="1" applyAlignment="1">
      <alignment horizontal="center" vertical="center" shrinkToFit="1"/>
      <protection/>
    </xf>
    <xf numFmtId="0" fontId="14" fillId="0" borderId="11" xfId="61" applyFont="1" applyFill="1" applyBorder="1" applyAlignment="1">
      <alignment horizontal="center" vertical="center" shrinkToFit="1"/>
      <protection/>
    </xf>
    <xf numFmtId="0" fontId="16" fillId="33" borderId="28" xfId="61" applyFont="1" applyFill="1" applyBorder="1" applyAlignment="1">
      <alignment horizontal="center" vertical="center" shrinkToFit="1"/>
      <protection/>
    </xf>
    <xf numFmtId="0" fontId="16" fillId="33" borderId="38" xfId="61" applyFont="1" applyFill="1" applyBorder="1" applyAlignment="1">
      <alignment horizontal="center" vertical="center" shrinkToFit="1"/>
      <protection/>
    </xf>
    <xf numFmtId="0" fontId="16" fillId="33" borderId="43" xfId="61" applyFont="1" applyFill="1" applyBorder="1" applyAlignment="1">
      <alignment horizontal="center" vertical="center" shrinkToFit="1"/>
      <protection/>
    </xf>
    <xf numFmtId="0" fontId="16" fillId="33" borderId="44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1" fillId="33" borderId="20" xfId="61" applyFont="1" applyFill="1" applyBorder="1" applyAlignment="1">
      <alignment horizontal="center" vertical="center" shrinkToFit="1"/>
      <protection/>
    </xf>
    <xf numFmtId="0" fontId="81" fillId="33" borderId="18" xfId="61" applyFont="1" applyFill="1" applyBorder="1" applyAlignment="1">
      <alignment horizontal="center" vertical="center" shrinkToFit="1"/>
      <protection/>
    </xf>
    <xf numFmtId="0" fontId="81" fillId="33" borderId="19" xfId="61" applyFont="1" applyFill="1" applyBorder="1" applyAlignment="1">
      <alignment horizontal="center" vertical="center" shrinkToFit="1"/>
      <protection/>
    </xf>
    <xf numFmtId="0" fontId="81" fillId="33" borderId="31" xfId="61" applyFont="1" applyFill="1" applyBorder="1" applyAlignment="1">
      <alignment horizontal="center" vertical="center" shrinkToFit="1"/>
      <protection/>
    </xf>
    <xf numFmtId="0" fontId="78" fillId="33" borderId="20" xfId="61" applyNumberFormat="1" applyFont="1" applyFill="1" applyBorder="1" applyAlignment="1">
      <alignment horizontal="center" vertical="center" shrinkToFit="1"/>
      <protection/>
    </xf>
    <xf numFmtId="0" fontId="78" fillId="33" borderId="18" xfId="61" applyNumberFormat="1" applyFont="1" applyFill="1" applyBorder="1" applyAlignment="1">
      <alignment horizontal="center" vertical="center" shrinkToFit="1"/>
      <protection/>
    </xf>
    <xf numFmtId="0" fontId="78" fillId="33" borderId="19" xfId="61" applyNumberFormat="1" applyFont="1" applyFill="1" applyBorder="1" applyAlignment="1">
      <alignment horizontal="center" vertical="center" shrinkToFit="1"/>
      <protection/>
    </xf>
    <xf numFmtId="0" fontId="78" fillId="33" borderId="31" xfId="61" applyNumberFormat="1" applyFont="1" applyFill="1" applyBorder="1" applyAlignment="1">
      <alignment horizontal="center" vertical="center" shrinkToFit="1"/>
      <protection/>
    </xf>
    <xf numFmtId="0" fontId="15" fillId="33" borderId="45" xfId="61" applyNumberFormat="1" applyFont="1" applyFill="1" applyBorder="1" applyAlignment="1">
      <alignment horizontal="center" vertical="center" shrinkToFit="1"/>
      <protection/>
    </xf>
    <xf numFmtId="0" fontId="82" fillId="0" borderId="46" xfId="0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5" fillId="33" borderId="15" xfId="61" applyFont="1" applyFill="1" applyBorder="1" applyAlignment="1">
      <alignment horizontal="center" vertical="center" shrinkToFit="1"/>
      <protection/>
    </xf>
    <xf numFmtId="0" fontId="15" fillId="33" borderId="38" xfId="61" applyFont="1" applyFill="1" applyBorder="1" applyAlignment="1">
      <alignment horizontal="center" vertical="center" shrinkToFit="1"/>
      <protection/>
    </xf>
    <xf numFmtId="0" fontId="15" fillId="33" borderId="43" xfId="61" applyFont="1" applyFill="1" applyBorder="1" applyAlignment="1">
      <alignment horizontal="center" vertical="center" shrinkToFit="1"/>
      <protection/>
    </xf>
    <xf numFmtId="0" fontId="15" fillId="33" borderId="44" xfId="61" applyFont="1" applyFill="1" applyBorder="1" applyAlignment="1">
      <alignment horizontal="center" vertical="center" shrinkToFit="1"/>
      <protection/>
    </xf>
    <xf numFmtId="0" fontId="24" fillId="0" borderId="29" xfId="61" applyFont="1" applyFill="1" applyBorder="1" applyAlignment="1">
      <alignment horizontal="center" vertical="center" wrapText="1" shrinkToFit="1"/>
      <protection/>
    </xf>
    <xf numFmtId="0" fontId="24" fillId="0" borderId="49" xfId="61" applyFont="1" applyFill="1" applyBorder="1" applyAlignment="1">
      <alignment horizontal="center" vertical="center" wrapText="1" shrinkToFit="1"/>
      <protection/>
    </xf>
    <xf numFmtId="0" fontId="24" fillId="0" borderId="33" xfId="61" applyFont="1" applyFill="1" applyBorder="1" applyAlignment="1">
      <alignment horizontal="center" vertical="center" wrapText="1" shrinkToFit="1"/>
      <protection/>
    </xf>
    <xf numFmtId="0" fontId="21" fillId="0" borderId="14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14" fillId="0" borderId="29" xfId="61" applyFont="1" applyFill="1" applyBorder="1" applyAlignment="1">
      <alignment horizontal="center" vertical="center" wrapText="1" shrinkToFit="1"/>
      <protection/>
    </xf>
    <xf numFmtId="0" fontId="14" fillId="0" borderId="49" xfId="61" applyFont="1" applyFill="1" applyBorder="1" applyAlignment="1">
      <alignment horizontal="center" vertical="center" wrapText="1" shrinkToFit="1"/>
      <protection/>
    </xf>
    <xf numFmtId="0" fontId="14" fillId="0" borderId="33" xfId="61" applyFont="1" applyFill="1" applyBorder="1" applyAlignment="1">
      <alignment horizontal="center" vertical="center" wrapText="1" shrinkToFit="1"/>
      <protection/>
    </xf>
    <xf numFmtId="0" fontId="24" fillId="0" borderId="17" xfId="61" applyFont="1" applyFill="1" applyBorder="1" applyAlignment="1">
      <alignment horizontal="center" vertical="center" wrapText="1" shrinkToFit="1"/>
      <protection/>
    </xf>
    <xf numFmtId="0" fontId="24" fillId="0" borderId="10" xfId="61" applyFont="1" applyFill="1" applyBorder="1" applyAlignment="1">
      <alignment horizontal="center" vertical="center" wrapText="1" shrinkToFit="1"/>
      <protection/>
    </xf>
    <xf numFmtId="0" fontId="16" fillId="0" borderId="28" xfId="61" applyFont="1" applyFill="1" applyBorder="1" applyAlignment="1">
      <alignment horizontal="center" vertical="center" shrinkToFit="1"/>
      <protection/>
    </xf>
    <xf numFmtId="0" fontId="16" fillId="0" borderId="38" xfId="61" applyFont="1" applyFill="1" applyBorder="1" applyAlignment="1">
      <alignment horizontal="center" vertical="center" shrinkToFit="1"/>
      <protection/>
    </xf>
    <xf numFmtId="0" fontId="16" fillId="0" borderId="43" xfId="61" applyFont="1" applyFill="1" applyBorder="1" applyAlignment="1">
      <alignment horizontal="center" vertical="center" shrinkToFit="1"/>
      <protection/>
    </xf>
    <xf numFmtId="0" fontId="16" fillId="0" borderId="44" xfId="61" applyFont="1" applyFill="1" applyBorder="1" applyAlignment="1">
      <alignment horizontal="center" vertical="center" shrinkToFit="1"/>
      <protection/>
    </xf>
    <xf numFmtId="0" fontId="20" fillId="2" borderId="17" xfId="61" applyFont="1" applyFill="1" applyBorder="1" applyAlignment="1">
      <alignment horizontal="center" vertical="center" shrinkToFit="1"/>
      <protection/>
    </xf>
    <xf numFmtId="0" fontId="20" fillId="2" borderId="10" xfId="61" applyFont="1" applyFill="1" applyBorder="1" applyAlignment="1">
      <alignment horizontal="center" vertical="center" shrinkToFit="1"/>
      <protection/>
    </xf>
    <xf numFmtId="0" fontId="16" fillId="33" borderId="13" xfId="61" applyFont="1" applyFill="1" applyBorder="1" applyAlignment="1">
      <alignment horizontal="center" vertical="center" shrinkToFit="1"/>
      <protection/>
    </xf>
    <xf numFmtId="0" fontId="16" fillId="33" borderId="14" xfId="61" applyFont="1" applyFill="1" applyBorder="1" applyAlignment="1">
      <alignment horizontal="center" vertical="center" shrinkToFit="1"/>
      <protection/>
    </xf>
    <xf numFmtId="0" fontId="16" fillId="33" borderId="16" xfId="61" applyFont="1" applyFill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 shrinkToFit="1"/>
      <protection/>
    </xf>
    <xf numFmtId="0" fontId="15" fillId="0" borderId="28" xfId="61" applyFont="1" applyBorder="1" applyAlignment="1">
      <alignment horizontal="center" vertical="center" shrinkToFit="1"/>
      <protection/>
    </xf>
    <xf numFmtId="0" fontId="32" fillId="33" borderId="0" xfId="0" applyFont="1" applyFill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15" fillId="0" borderId="17" xfId="61" applyFont="1" applyBorder="1" applyAlignment="1">
      <alignment horizontal="center" vertical="center" wrapText="1" shrinkToFit="1"/>
      <protection/>
    </xf>
    <xf numFmtId="0" fontId="15" fillId="0" borderId="29" xfId="61" applyFont="1" applyBorder="1" applyAlignment="1">
      <alignment horizontal="center" vertical="center" shrinkToFit="1"/>
      <protection/>
    </xf>
    <xf numFmtId="0" fontId="15" fillId="0" borderId="30" xfId="61" applyFont="1" applyBorder="1" applyAlignment="1">
      <alignment horizontal="center" vertical="center" shrinkToFit="1"/>
      <protection/>
    </xf>
    <xf numFmtId="0" fontId="21" fillId="34" borderId="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15" fillId="0" borderId="10" xfId="61" applyFont="1" applyBorder="1" applyAlignment="1">
      <alignment horizontal="center" vertical="center" wrapText="1" shrinkToFit="1"/>
      <protection/>
    </xf>
    <xf numFmtId="0" fontId="15" fillId="0" borderId="11" xfId="61" applyFont="1" applyBorder="1" applyAlignment="1">
      <alignment horizontal="center" vertical="center" wrapText="1" shrinkToFit="1"/>
      <protection/>
    </xf>
    <xf numFmtId="0" fontId="15" fillId="0" borderId="15" xfId="61" applyFont="1" applyBorder="1" applyAlignment="1">
      <alignment horizontal="center" vertical="center" wrapText="1" shrinkToFit="1"/>
      <protection/>
    </xf>
    <xf numFmtId="0" fontId="15" fillId="0" borderId="0" xfId="61" applyFont="1" applyBorder="1" applyAlignment="1">
      <alignment horizontal="center" vertical="center" wrapText="1" shrinkToFit="1"/>
      <protection/>
    </xf>
    <xf numFmtId="0" fontId="15" fillId="0" borderId="12" xfId="61" applyFont="1" applyBorder="1" applyAlignment="1">
      <alignment horizontal="center" vertical="center" wrapText="1" shrinkToFit="1"/>
      <protection/>
    </xf>
    <xf numFmtId="0" fontId="15" fillId="0" borderId="13" xfId="61" applyFont="1" applyBorder="1" applyAlignment="1">
      <alignment horizontal="center" vertical="center" wrapText="1" shrinkToFit="1"/>
      <protection/>
    </xf>
    <xf numFmtId="0" fontId="15" fillId="0" borderId="14" xfId="61" applyFont="1" applyBorder="1" applyAlignment="1">
      <alignment horizontal="center" vertical="center" wrapText="1" shrinkToFit="1"/>
      <protection/>
    </xf>
    <xf numFmtId="0" fontId="15" fillId="0" borderId="16" xfId="61" applyFont="1" applyBorder="1" applyAlignment="1">
      <alignment horizontal="center" vertical="center" wrapText="1" shrinkToFit="1"/>
      <protection/>
    </xf>
    <xf numFmtId="0" fontId="20" fillId="13" borderId="17" xfId="61" applyFont="1" applyFill="1" applyBorder="1" applyAlignment="1">
      <alignment horizontal="center" vertical="center" shrinkToFit="1"/>
      <protection/>
    </xf>
    <xf numFmtId="0" fontId="20" fillId="13" borderId="10" xfId="61" applyFont="1" applyFill="1" applyBorder="1" applyAlignment="1">
      <alignment horizontal="center" vertical="center" shrinkToFit="1"/>
      <protection/>
    </xf>
    <xf numFmtId="0" fontId="20" fillId="13" borderId="0" xfId="61" applyFont="1" applyFill="1" applyBorder="1" applyAlignment="1">
      <alignment horizontal="center" vertical="center" shrinkToFit="1"/>
      <protection/>
    </xf>
    <xf numFmtId="0" fontId="24" fillId="33" borderId="29" xfId="61" applyFont="1" applyFill="1" applyBorder="1" applyAlignment="1">
      <alignment horizontal="center" vertical="center" wrapText="1" shrinkToFit="1"/>
      <protection/>
    </xf>
    <xf numFmtId="0" fontId="24" fillId="33" borderId="49" xfId="61" applyFont="1" applyFill="1" applyBorder="1" applyAlignment="1">
      <alignment horizontal="center" vertical="center" wrapText="1" shrinkToFit="1"/>
      <protection/>
    </xf>
    <xf numFmtId="0" fontId="24" fillId="33" borderId="33" xfId="61" applyFont="1" applyFill="1" applyBorder="1" applyAlignment="1">
      <alignment horizontal="center" vertical="center" wrapText="1" shrinkToFit="1"/>
      <protection/>
    </xf>
    <xf numFmtId="0" fontId="15" fillId="33" borderId="10" xfId="61" applyFont="1" applyFill="1" applyBorder="1" applyAlignment="1">
      <alignment horizontal="center" vertical="center" wrapText="1" shrinkToFit="1"/>
      <protection/>
    </xf>
    <xf numFmtId="0" fontId="15" fillId="33" borderId="11" xfId="61" applyFont="1" applyFill="1" applyBorder="1" applyAlignment="1">
      <alignment horizontal="center" vertical="center" wrapText="1" shrinkToFit="1"/>
      <protection/>
    </xf>
    <xf numFmtId="0" fontId="26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76" fillId="0" borderId="0" xfId="0" applyFont="1" applyAlignment="1">
      <alignment horizontal="left" vertical="center" wrapText="1"/>
    </xf>
    <xf numFmtId="0" fontId="16" fillId="33" borderId="29" xfId="61" applyFont="1" applyFill="1" applyBorder="1" applyAlignment="1">
      <alignment horizontal="center" vertical="center" wrapText="1" shrinkToFit="1"/>
      <protection/>
    </xf>
    <xf numFmtId="0" fontId="16" fillId="33" borderId="49" xfId="61" applyFont="1" applyFill="1" applyBorder="1" applyAlignment="1">
      <alignment horizontal="center" vertical="center" wrapText="1" shrinkToFit="1"/>
      <protection/>
    </xf>
    <xf numFmtId="0" fontId="16" fillId="33" borderId="33" xfId="61" applyFont="1" applyFill="1" applyBorder="1" applyAlignment="1">
      <alignment horizontal="center" vertical="center" wrapText="1" shrinkToFit="1"/>
      <protection/>
    </xf>
    <xf numFmtId="0" fontId="15" fillId="33" borderId="29" xfId="61" applyFont="1" applyFill="1" applyBorder="1" applyAlignment="1">
      <alignment horizontal="center" vertical="center" wrapText="1" shrinkToFit="1"/>
      <protection/>
    </xf>
    <xf numFmtId="0" fontId="15" fillId="33" borderId="49" xfId="61" applyFont="1" applyFill="1" applyBorder="1" applyAlignment="1">
      <alignment horizontal="center" vertical="center" wrapText="1" shrinkToFit="1"/>
      <protection/>
    </xf>
    <xf numFmtId="0" fontId="15" fillId="33" borderId="33" xfId="61" applyFont="1" applyFill="1" applyBorder="1" applyAlignment="1">
      <alignment horizontal="center" vertical="center" wrapText="1" shrinkToFit="1"/>
      <protection/>
    </xf>
    <xf numFmtId="0" fontId="16" fillId="0" borderId="17" xfId="61" applyFont="1" applyFill="1" applyBorder="1" applyAlignment="1">
      <alignment horizontal="center" vertical="center" wrapText="1" shrinkToFit="1"/>
      <protection/>
    </xf>
    <xf numFmtId="0" fontId="16" fillId="0" borderId="10" xfId="61" applyFont="1" applyFill="1" applyBorder="1" applyAlignment="1">
      <alignment horizontal="center" vertical="center" wrapText="1" shrinkToFit="1"/>
      <protection/>
    </xf>
    <xf numFmtId="0" fontId="16" fillId="0" borderId="29" xfId="61" applyFont="1" applyFill="1" applyBorder="1" applyAlignment="1">
      <alignment horizontal="center" vertical="center" wrapText="1" shrinkToFit="1"/>
      <protection/>
    </xf>
    <xf numFmtId="0" fontId="16" fillId="0" borderId="49" xfId="61" applyFont="1" applyFill="1" applyBorder="1" applyAlignment="1">
      <alignment horizontal="center" vertical="center" wrapText="1" shrinkToFit="1"/>
      <protection/>
    </xf>
    <xf numFmtId="0" fontId="16" fillId="0" borderId="33" xfId="61" applyFont="1" applyFill="1" applyBorder="1" applyAlignment="1">
      <alignment horizontal="center" vertical="center" wrapText="1" shrinkToFit="1"/>
      <protection/>
    </xf>
    <xf numFmtId="0" fontId="31" fillId="33" borderId="35" xfId="61" applyFont="1" applyFill="1" applyBorder="1" applyAlignment="1">
      <alignment horizontal="center" vertical="center" shrinkToFit="1"/>
      <protection/>
    </xf>
    <xf numFmtId="0" fontId="31" fillId="33" borderId="36" xfId="61" applyFont="1" applyFill="1" applyBorder="1" applyAlignment="1">
      <alignment horizontal="center" vertical="center" shrinkToFit="1"/>
      <protection/>
    </xf>
    <xf numFmtId="0" fontId="31" fillId="33" borderId="37" xfId="61" applyFont="1" applyFill="1" applyBorder="1" applyAlignment="1">
      <alignment horizontal="center" vertical="center" shrinkToFit="1"/>
      <protection/>
    </xf>
    <xf numFmtId="0" fontId="31" fillId="33" borderId="38" xfId="61" applyFont="1" applyFill="1" applyBorder="1" applyAlignment="1">
      <alignment horizontal="center" vertical="center" shrinkToFit="1"/>
      <protection/>
    </xf>
    <xf numFmtId="0" fontId="31" fillId="33" borderId="0" xfId="61" applyFont="1" applyFill="1" applyBorder="1" applyAlignment="1">
      <alignment horizontal="center" vertical="center" shrinkToFit="1"/>
      <protection/>
    </xf>
    <xf numFmtId="0" fontId="31" fillId="33" borderId="39" xfId="61" applyFont="1" applyFill="1" applyBorder="1" applyAlignment="1">
      <alignment horizontal="center" vertical="center" shrinkToFit="1"/>
      <protection/>
    </xf>
    <xf numFmtId="0" fontId="21" fillId="10" borderId="0" xfId="61" applyFont="1" applyFill="1" applyBorder="1" applyAlignment="1">
      <alignment horizontal="center" vertical="center" shrinkToFit="1"/>
      <protection/>
    </xf>
    <xf numFmtId="0" fontId="20" fillId="2" borderId="0" xfId="61" applyFont="1" applyFill="1" applyBorder="1" applyAlignment="1">
      <alignment horizontal="center" vertical="center" shrinkToFit="1"/>
      <protection/>
    </xf>
    <xf numFmtId="0" fontId="14" fillId="33" borderId="17" xfId="61" applyFont="1" applyFill="1" applyBorder="1" applyAlignment="1">
      <alignment horizontal="center" vertical="center" wrapText="1" shrinkToFit="1"/>
      <protection/>
    </xf>
    <xf numFmtId="0" fontId="14" fillId="33" borderId="10" xfId="61" applyFont="1" applyFill="1" applyBorder="1" applyAlignment="1">
      <alignment horizontal="center" vertical="center" wrapText="1" shrinkToFit="1"/>
      <protection/>
    </xf>
    <xf numFmtId="0" fontId="14" fillId="33" borderId="11" xfId="61" applyFont="1" applyFill="1" applyBorder="1" applyAlignment="1">
      <alignment horizontal="center" vertical="center" wrapText="1" shrinkToFit="1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34" borderId="0" xfId="61" applyFont="1" applyFill="1" applyBorder="1" applyAlignment="1">
      <alignment horizontal="center" vertical="center" shrinkToFit="1"/>
      <protection/>
    </xf>
    <xf numFmtId="0" fontId="21" fillId="34" borderId="14" xfId="61" applyFont="1" applyFill="1" applyBorder="1" applyAlignment="1">
      <alignment horizontal="center" vertical="center" shrinkToFit="1"/>
      <protection/>
    </xf>
    <xf numFmtId="0" fontId="21" fillId="33" borderId="0" xfId="61" applyNumberFormat="1" applyFont="1" applyFill="1" applyBorder="1" applyAlignment="1">
      <alignment horizontal="center" vertical="center" shrinkToFit="1"/>
      <protection/>
    </xf>
    <xf numFmtId="0" fontId="21" fillId="33" borderId="14" xfId="61" applyNumberFormat="1" applyFont="1" applyFill="1" applyBorder="1" applyAlignment="1">
      <alignment horizontal="center" vertical="center" shrinkToFit="1"/>
      <protection/>
    </xf>
    <xf numFmtId="0" fontId="21" fillId="34" borderId="14" xfId="0" applyFont="1" applyFill="1" applyBorder="1" applyAlignment="1">
      <alignment horizontal="center" vertical="center"/>
    </xf>
    <xf numFmtId="0" fontId="32" fillId="33" borderId="0" xfId="61" applyFont="1" applyFill="1" applyBorder="1" applyAlignment="1">
      <alignment horizontal="center" vertical="center" shrinkToFit="1"/>
      <protection/>
    </xf>
    <xf numFmtId="0" fontId="32" fillId="33" borderId="14" xfId="6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/>
    </xf>
    <xf numFmtId="0" fontId="79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409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>
          <a:off x="409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Line 15"/>
        <xdr:cNvSpPr>
          <a:spLocks/>
        </xdr:cNvSpPr>
      </xdr:nvSpPr>
      <xdr:spPr>
        <a:xfrm>
          <a:off x="409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Line 32"/>
        <xdr:cNvSpPr>
          <a:spLocks/>
        </xdr:cNvSpPr>
      </xdr:nvSpPr>
      <xdr:spPr>
        <a:xfrm>
          <a:off x="409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Line 33"/>
        <xdr:cNvSpPr>
          <a:spLocks/>
        </xdr:cNvSpPr>
      </xdr:nvSpPr>
      <xdr:spPr>
        <a:xfrm>
          <a:off x="409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25</xdr:row>
      <xdr:rowOff>0</xdr:rowOff>
    </xdr:from>
    <xdr:to>
      <xdr:col>85</xdr:col>
      <xdr:colOff>9525</xdr:colOff>
      <xdr:row>25</xdr:row>
      <xdr:rowOff>0</xdr:rowOff>
    </xdr:to>
    <xdr:sp>
      <xdr:nvSpPr>
        <xdr:cNvPr id="6" name="Line 66"/>
        <xdr:cNvSpPr>
          <a:spLocks/>
        </xdr:cNvSpPr>
      </xdr:nvSpPr>
      <xdr:spPr>
        <a:xfrm>
          <a:off x="2137410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</xdr:row>
      <xdr:rowOff>0</xdr:rowOff>
    </xdr:from>
    <xdr:to>
      <xdr:col>76</xdr:col>
      <xdr:colOff>9525</xdr:colOff>
      <xdr:row>10</xdr:row>
      <xdr:rowOff>0</xdr:rowOff>
    </xdr:to>
    <xdr:sp>
      <xdr:nvSpPr>
        <xdr:cNvPr id="7" name="Line 79"/>
        <xdr:cNvSpPr>
          <a:spLocks/>
        </xdr:cNvSpPr>
      </xdr:nvSpPr>
      <xdr:spPr>
        <a:xfrm>
          <a:off x="191452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</xdr:row>
      <xdr:rowOff>0</xdr:rowOff>
    </xdr:from>
    <xdr:to>
      <xdr:col>76</xdr:col>
      <xdr:colOff>9525</xdr:colOff>
      <xdr:row>10</xdr:row>
      <xdr:rowOff>0</xdr:rowOff>
    </xdr:to>
    <xdr:sp>
      <xdr:nvSpPr>
        <xdr:cNvPr id="8" name="Line 80"/>
        <xdr:cNvSpPr>
          <a:spLocks/>
        </xdr:cNvSpPr>
      </xdr:nvSpPr>
      <xdr:spPr>
        <a:xfrm>
          <a:off x="191452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100</xdr:row>
      <xdr:rowOff>0</xdr:rowOff>
    </xdr:from>
    <xdr:to>
      <xdr:col>76</xdr:col>
      <xdr:colOff>9525</xdr:colOff>
      <xdr:row>100</xdr:row>
      <xdr:rowOff>0</xdr:rowOff>
    </xdr:to>
    <xdr:sp>
      <xdr:nvSpPr>
        <xdr:cNvPr id="9" name="Line 79"/>
        <xdr:cNvSpPr>
          <a:spLocks/>
        </xdr:cNvSpPr>
      </xdr:nvSpPr>
      <xdr:spPr>
        <a:xfrm>
          <a:off x="1914525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100</xdr:row>
      <xdr:rowOff>0</xdr:rowOff>
    </xdr:from>
    <xdr:to>
      <xdr:col>76</xdr:col>
      <xdr:colOff>9525</xdr:colOff>
      <xdr:row>100</xdr:row>
      <xdr:rowOff>0</xdr:rowOff>
    </xdr:to>
    <xdr:sp>
      <xdr:nvSpPr>
        <xdr:cNvPr id="10" name="Line 80"/>
        <xdr:cNvSpPr>
          <a:spLocks/>
        </xdr:cNvSpPr>
      </xdr:nvSpPr>
      <xdr:spPr>
        <a:xfrm>
          <a:off x="1914525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11</xdr:col>
      <xdr:colOff>9525</xdr:colOff>
      <xdr:row>25</xdr:row>
      <xdr:rowOff>0</xdr:rowOff>
    </xdr:to>
    <xdr:sp>
      <xdr:nvSpPr>
        <xdr:cNvPr id="11" name="Line 66"/>
        <xdr:cNvSpPr>
          <a:spLocks/>
        </xdr:cNvSpPr>
      </xdr:nvSpPr>
      <xdr:spPr>
        <a:xfrm>
          <a:off x="289560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9525</xdr:colOff>
      <xdr:row>10</xdr:row>
      <xdr:rowOff>0</xdr:rowOff>
    </xdr:to>
    <xdr:sp>
      <xdr:nvSpPr>
        <xdr:cNvPr id="12" name="Line 79"/>
        <xdr:cNvSpPr>
          <a:spLocks/>
        </xdr:cNvSpPr>
      </xdr:nvSpPr>
      <xdr:spPr>
        <a:xfrm>
          <a:off x="6667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9525</xdr:colOff>
      <xdr:row>10</xdr:row>
      <xdr:rowOff>0</xdr:rowOff>
    </xdr:to>
    <xdr:sp>
      <xdr:nvSpPr>
        <xdr:cNvPr id="13" name="Line 80"/>
        <xdr:cNvSpPr>
          <a:spLocks/>
        </xdr:cNvSpPr>
      </xdr:nvSpPr>
      <xdr:spPr>
        <a:xfrm>
          <a:off x="6667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B100"/>
  <sheetViews>
    <sheetView tabSelected="1" zoomScale="44" zoomScaleNormal="44" zoomScaleSheetLayoutView="40" zoomScalePageLayoutView="0" workbookViewId="0" topLeftCell="AS4">
      <selection activeCell="EU17" sqref="EU17"/>
    </sheetView>
  </sheetViews>
  <sheetFormatPr defaultColWidth="9.00390625" defaultRowHeight="13.5"/>
  <cols>
    <col min="1" max="1" width="5.375" style="1" customWidth="1"/>
    <col min="2" max="30" width="3.25390625" style="1" customWidth="1"/>
    <col min="31" max="38" width="3.50390625" style="1" customWidth="1"/>
    <col min="39" max="148" width="3.25390625" style="1" customWidth="1"/>
    <col min="149" max="159" width="18.375" style="1" customWidth="1"/>
    <col min="160" max="16384" width="9.00390625" style="1" customWidth="1"/>
  </cols>
  <sheetData>
    <row r="1" ht="15" customHeight="1"/>
    <row r="2" spans="2:103" ht="42" customHeight="1">
      <c r="B2" s="236" t="s">
        <v>43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9"/>
      <c r="CV2" s="9"/>
      <c r="CW2" s="9"/>
      <c r="CX2" s="9"/>
      <c r="CY2" s="9"/>
    </row>
    <row r="3" spans="2:158" ht="42" customHeight="1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X3" s="11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U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</row>
    <row r="4" spans="2:158" ht="62.25" customHeight="1" thickBot="1">
      <c r="B4" s="8"/>
      <c r="C4" s="168" t="s">
        <v>45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9"/>
      <c r="BS4" s="19"/>
      <c r="BT4" s="19"/>
      <c r="BU4" s="19"/>
      <c r="BV4" s="169"/>
      <c r="BW4" s="169"/>
      <c r="BX4" s="169"/>
      <c r="BY4" s="169"/>
      <c r="BZ4" s="169"/>
      <c r="CA4" s="169"/>
      <c r="CB4" s="169"/>
      <c r="CC4" s="169"/>
      <c r="CD4" s="169"/>
      <c r="CE4" s="32"/>
      <c r="CF4" s="32"/>
      <c r="CG4" s="32"/>
      <c r="CH4" s="32"/>
      <c r="CI4" s="10"/>
      <c r="CJ4" s="10"/>
      <c r="CK4" s="10"/>
      <c r="CL4" s="10"/>
      <c r="CM4" s="10"/>
      <c r="CN4" s="10"/>
      <c r="CO4" s="10"/>
      <c r="CP4" s="10"/>
      <c r="CQ4" s="10"/>
      <c r="CR4" s="32"/>
      <c r="CS4" s="32"/>
      <c r="CT4" s="32"/>
      <c r="CU4" s="33"/>
      <c r="CV4" s="32"/>
      <c r="CW4" s="32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/>
      <c r="ER4"/>
      <c r="ES4"/>
      <c r="ET4"/>
      <c r="EU4"/>
      <c r="EV4"/>
      <c r="EW4"/>
      <c r="EX4"/>
      <c r="EY4"/>
      <c r="EZ4"/>
      <c r="FA4"/>
      <c r="FB4"/>
    </row>
    <row r="5" spans="2:158" ht="84" customHeight="1" thickBot="1">
      <c r="B5" s="8"/>
      <c r="C5" s="239" t="s">
        <v>11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18"/>
      <c r="AQ5" s="179" t="s">
        <v>16</v>
      </c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1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0"/>
      <c r="CJ5" s="10"/>
      <c r="CK5" s="10"/>
      <c r="CL5" s="10"/>
      <c r="CM5" s="10"/>
      <c r="CN5" s="10"/>
      <c r="CO5" s="10"/>
      <c r="CP5" s="10"/>
      <c r="CQ5" s="10"/>
      <c r="CU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</row>
    <row r="6" spans="2:158" ht="120" customHeight="1" thickBot="1">
      <c r="B6" s="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U6" s="63"/>
      <c r="BV6" s="63"/>
      <c r="BW6" s="63"/>
      <c r="BX6" s="63"/>
      <c r="BY6" s="272" t="s">
        <v>40</v>
      </c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/>
      <c r="EP6"/>
      <c r="EQ6"/>
      <c r="ER6"/>
      <c r="ES6"/>
      <c r="ET6"/>
      <c r="EU6"/>
      <c r="EV6"/>
      <c r="EW6"/>
      <c r="EX6"/>
      <c r="EY6"/>
      <c r="EZ6"/>
      <c r="FA6"/>
      <c r="FB6"/>
    </row>
    <row r="7" spans="2:158" ht="38.25" customHeight="1">
      <c r="B7" s="8"/>
      <c r="C7" s="8"/>
      <c r="D7" s="8"/>
      <c r="E7" s="8"/>
      <c r="F7" s="8"/>
      <c r="G7" s="182" t="s">
        <v>10</v>
      </c>
      <c r="H7" s="182"/>
      <c r="I7" s="182"/>
      <c r="J7" s="182"/>
      <c r="K7" s="182"/>
      <c r="L7" s="182"/>
      <c r="M7" s="182"/>
      <c r="N7" s="8"/>
      <c r="O7" s="8"/>
      <c r="P7" s="8"/>
      <c r="Q7" s="8"/>
      <c r="R7" s="183" t="s">
        <v>12</v>
      </c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5"/>
      <c r="AH7" s="8"/>
      <c r="AI7" s="186" t="s">
        <v>14</v>
      </c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3"/>
      <c r="AY7" s="13"/>
      <c r="AZ7" s="14"/>
      <c r="BA7" s="14"/>
      <c r="BB7" s="14"/>
      <c r="BC7" s="14"/>
      <c r="BD7" s="14"/>
      <c r="BE7" s="14"/>
      <c r="BF7" s="14"/>
      <c r="BG7" s="14"/>
      <c r="BH7" s="14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X7" s="11"/>
      <c r="BY7" s="268" t="s">
        <v>9</v>
      </c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194" t="s">
        <v>18</v>
      </c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55"/>
      <c r="DQ7" s="55"/>
      <c r="DR7" s="271" t="s">
        <v>15</v>
      </c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</row>
    <row r="8" spans="2:144" s="5" customFormat="1" ht="60.75" customHeight="1">
      <c r="B8" s="228" t="s">
        <v>12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97" t="str">
        <f>B9</f>
        <v>チームたんけ</v>
      </c>
      <c r="P8" s="198"/>
      <c r="Q8" s="198"/>
      <c r="R8" s="198"/>
      <c r="S8" s="198"/>
      <c r="T8" s="198"/>
      <c r="U8" s="198"/>
      <c r="V8" s="199"/>
      <c r="W8" s="197" t="str">
        <f>B14</f>
        <v>ヤギ・イブ
・レジェンズ</v>
      </c>
      <c r="X8" s="198"/>
      <c r="Y8" s="198"/>
      <c r="Z8" s="198"/>
      <c r="AA8" s="198"/>
      <c r="AB8" s="198"/>
      <c r="AC8" s="198"/>
      <c r="AD8" s="199"/>
      <c r="AE8" s="246" t="str">
        <f>B19</f>
        <v>サファイヤ</v>
      </c>
      <c r="AF8" s="247"/>
      <c r="AG8" s="247"/>
      <c r="AH8" s="247"/>
      <c r="AI8" s="247"/>
      <c r="AJ8" s="247"/>
      <c r="AK8" s="247"/>
      <c r="AL8" s="247"/>
      <c r="AM8" s="248" t="str">
        <f>B24</f>
        <v>科捜研</v>
      </c>
      <c r="AN8" s="249"/>
      <c r="AO8" s="249"/>
      <c r="AP8" s="249"/>
      <c r="AQ8" s="249"/>
      <c r="AR8" s="249"/>
      <c r="AS8" s="249"/>
      <c r="AT8" s="250"/>
      <c r="AU8" s="162" t="s">
        <v>0</v>
      </c>
      <c r="AV8" s="162"/>
      <c r="AW8" s="163"/>
      <c r="AX8" s="161" t="s">
        <v>1</v>
      </c>
      <c r="AY8" s="162"/>
      <c r="AZ8" s="163"/>
      <c r="BA8" s="161" t="s">
        <v>2</v>
      </c>
      <c r="BB8" s="162"/>
      <c r="BC8" s="163"/>
      <c r="BD8" s="161" t="s">
        <v>3</v>
      </c>
      <c r="BE8" s="162"/>
      <c r="BF8" s="163"/>
      <c r="BG8" s="161" t="s">
        <v>4</v>
      </c>
      <c r="BH8" s="162"/>
      <c r="BI8" s="163"/>
      <c r="BJ8" s="161" t="s">
        <v>5</v>
      </c>
      <c r="BK8" s="162"/>
      <c r="BL8" s="163"/>
      <c r="BM8" s="161" t="s">
        <v>6</v>
      </c>
      <c r="BN8" s="162"/>
      <c r="BO8" s="163"/>
      <c r="BP8" s="161" t="s">
        <v>7</v>
      </c>
      <c r="BQ8" s="162"/>
      <c r="BR8" s="163"/>
      <c r="BS8" s="43"/>
      <c r="BT8" s="43"/>
      <c r="BU8" s="43"/>
      <c r="BX8" s="206" t="s">
        <v>30</v>
      </c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197" t="str">
        <f>BX9</f>
        <v>チーム　縁（エニシ）</v>
      </c>
      <c r="CL8" s="198"/>
      <c r="CM8" s="198"/>
      <c r="CN8" s="198"/>
      <c r="CO8" s="198"/>
      <c r="CP8" s="198"/>
      <c r="CQ8" s="198"/>
      <c r="CR8" s="199"/>
      <c r="CS8" s="197" t="str">
        <f>BX14</f>
        <v>けまてま（混成）</v>
      </c>
      <c r="CT8" s="198"/>
      <c r="CU8" s="198"/>
      <c r="CV8" s="198"/>
      <c r="CW8" s="198"/>
      <c r="CX8" s="198"/>
      <c r="CY8" s="198"/>
      <c r="CZ8" s="199"/>
      <c r="DA8" s="200" t="str">
        <f>BX19</f>
        <v>とかち六十雀
サッカークラブ</v>
      </c>
      <c r="DB8" s="201"/>
      <c r="DC8" s="201"/>
      <c r="DD8" s="201"/>
      <c r="DE8" s="201"/>
      <c r="DF8" s="201"/>
      <c r="DG8" s="201"/>
      <c r="DH8" s="201"/>
      <c r="DI8" s="191" t="str">
        <f>BX24</f>
        <v>FCオールジャパン50</v>
      </c>
      <c r="DJ8" s="192"/>
      <c r="DK8" s="192"/>
      <c r="DL8" s="192"/>
      <c r="DM8" s="192"/>
      <c r="DN8" s="192"/>
      <c r="DO8" s="192"/>
      <c r="DP8" s="193"/>
      <c r="DQ8" s="162" t="s">
        <v>0</v>
      </c>
      <c r="DR8" s="162"/>
      <c r="DS8" s="163"/>
      <c r="DT8" s="161" t="s">
        <v>1</v>
      </c>
      <c r="DU8" s="162"/>
      <c r="DV8" s="163"/>
      <c r="DW8" s="161" t="s">
        <v>2</v>
      </c>
      <c r="DX8" s="162"/>
      <c r="DY8" s="163"/>
      <c r="DZ8" s="161" t="s">
        <v>3</v>
      </c>
      <c r="EA8" s="162"/>
      <c r="EB8" s="163"/>
      <c r="EC8" s="161" t="s">
        <v>4</v>
      </c>
      <c r="ED8" s="162"/>
      <c r="EE8" s="163"/>
      <c r="EF8" s="161" t="s">
        <v>5</v>
      </c>
      <c r="EG8" s="162"/>
      <c r="EH8" s="163"/>
      <c r="EI8" s="161" t="s">
        <v>6</v>
      </c>
      <c r="EJ8" s="162"/>
      <c r="EK8" s="163"/>
      <c r="EL8" s="161" t="s">
        <v>7</v>
      </c>
      <c r="EM8" s="162"/>
      <c r="EN8" s="163"/>
    </row>
    <row r="9" spans="2:144" s="5" customFormat="1" ht="15" customHeight="1">
      <c r="B9" s="130" t="s">
        <v>23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/>
      <c r="P9" s="136"/>
      <c r="Q9" s="136"/>
      <c r="R9" s="136"/>
      <c r="S9" s="136"/>
      <c r="T9" s="136"/>
      <c r="U9" s="136"/>
      <c r="V9" s="136"/>
      <c r="W9" s="137">
        <v>1</v>
      </c>
      <c r="X9" s="138"/>
      <c r="Y9" s="138"/>
      <c r="Z9" s="143">
        <f>IF(X11="","",IF(X11&lt;AB11,"●",IF(X11&gt;AB11,"○",IF(X11=AB11,"△"))))</f>
      </c>
      <c r="AA9" s="143"/>
      <c r="AB9" s="23"/>
      <c r="AC9" s="23"/>
      <c r="AD9" s="24"/>
      <c r="AE9" s="137">
        <v>5</v>
      </c>
      <c r="AF9" s="138"/>
      <c r="AG9" s="138"/>
      <c r="AH9" s="143">
        <f>IF(AF11="","",IF(AF11&lt;AJ11,"●",IF(AF11&gt;AJ11,"○",IF(AF11=AJ11,"△"))))</f>
      </c>
      <c r="AI9" s="143"/>
      <c r="AJ9" s="23"/>
      <c r="AK9" s="23"/>
      <c r="AL9" s="24"/>
      <c r="AM9" s="137">
        <v>11</v>
      </c>
      <c r="AN9" s="138"/>
      <c r="AO9" s="138"/>
      <c r="AP9" s="143">
        <f>IF(AN11="","",IF(AN11&lt;AR11,"●",IF(AN11&gt;AR11,"○",IF(AN11=AR11,"△"))))</f>
      </c>
      <c r="AQ9" s="143"/>
      <c r="AR9" s="23"/>
      <c r="AS9" s="23"/>
      <c r="AT9" s="24"/>
      <c r="AU9" s="144">
        <f>COUNTIF(O9:AT10,"○")*1</f>
        <v>0</v>
      </c>
      <c r="AV9" s="144"/>
      <c r="AW9" s="144"/>
      <c r="AX9" s="98">
        <f>COUNTIF(O9:AT10,"●")*1</f>
        <v>0</v>
      </c>
      <c r="AY9" s="98"/>
      <c r="AZ9" s="98"/>
      <c r="BA9" s="98">
        <f>COUNTIF(O9:AT10,"△")*1</f>
        <v>0</v>
      </c>
      <c r="BB9" s="98"/>
      <c r="BC9" s="98"/>
      <c r="BD9" s="170">
        <f>COUNTIF(O9:AT10,"○")*3+COUNTIF(O9:AT10,"△")*1</f>
        <v>0</v>
      </c>
      <c r="BE9" s="170"/>
      <c r="BF9" s="170"/>
      <c r="BG9" s="174">
        <f>P11+X11+AF11+AN11</f>
        <v>0</v>
      </c>
      <c r="BH9" s="174"/>
      <c r="BI9" s="174"/>
      <c r="BJ9" s="98">
        <f>T11+AB11+AJ11+AR11</f>
        <v>0</v>
      </c>
      <c r="BK9" s="98"/>
      <c r="BL9" s="98"/>
      <c r="BM9" s="103">
        <f>BG9-BJ9</f>
        <v>0</v>
      </c>
      <c r="BN9" s="103"/>
      <c r="BO9" s="103"/>
      <c r="BP9" s="104"/>
      <c r="BQ9" s="105"/>
      <c r="BR9" s="106"/>
      <c r="BS9" s="67"/>
      <c r="BT9" s="67"/>
      <c r="BU9" s="67"/>
      <c r="BW9" s="262"/>
      <c r="BX9" s="85" t="s">
        <v>19</v>
      </c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136"/>
      <c r="CL9" s="136"/>
      <c r="CM9" s="136"/>
      <c r="CN9" s="136"/>
      <c r="CO9" s="136"/>
      <c r="CP9" s="136"/>
      <c r="CQ9" s="136"/>
      <c r="CR9" s="136"/>
      <c r="CS9" s="137">
        <v>2</v>
      </c>
      <c r="CT9" s="138"/>
      <c r="CU9" s="138"/>
      <c r="CV9" s="143">
        <f>IF(CT11="","",IF(CT11&lt;CX11,"●",IF(CT11&gt;CX11,"○",IF(CT11=CX11,"△"))))</f>
      </c>
      <c r="CW9" s="143"/>
      <c r="CX9" s="23"/>
      <c r="CY9" s="23"/>
      <c r="CZ9" s="24"/>
      <c r="DA9" s="137">
        <v>5</v>
      </c>
      <c r="DB9" s="138"/>
      <c r="DC9" s="138"/>
      <c r="DD9" s="143">
        <f>IF(DB11="","",IF(DB11&lt;DF11,"●",IF(DB11&gt;DF11,"○",IF(DB11=DF11,"△"))))</f>
      </c>
      <c r="DE9" s="143"/>
      <c r="DF9" s="23"/>
      <c r="DG9" s="23"/>
      <c r="DH9" s="24"/>
      <c r="DI9" s="137">
        <v>12</v>
      </c>
      <c r="DJ9" s="138"/>
      <c r="DK9" s="138"/>
      <c r="DL9" s="143">
        <f>IF(DJ11="","",IF(DJ11&lt;DN11,"●",IF(DJ11&gt;DN11,"○",IF(DJ11=DN11,"△"))))</f>
      </c>
      <c r="DM9" s="143"/>
      <c r="DN9" s="23"/>
      <c r="DO9" s="23"/>
      <c r="DP9" s="24"/>
      <c r="DQ9" s="144">
        <f>COUNTIF(CK9:DP10,"○")*1</f>
        <v>0</v>
      </c>
      <c r="DR9" s="144"/>
      <c r="DS9" s="144"/>
      <c r="DT9" s="98">
        <f>COUNTIF(CK9:DP10,"●")*1</f>
        <v>0</v>
      </c>
      <c r="DU9" s="98"/>
      <c r="DV9" s="98"/>
      <c r="DW9" s="98">
        <f>COUNTIF(CK9:DP10,"△")*1</f>
        <v>0</v>
      </c>
      <c r="DX9" s="98"/>
      <c r="DY9" s="98"/>
      <c r="DZ9" s="98">
        <f>COUNTIF(CK9:DP10,"○")*3+COUNTIF(CK9:DP10,"△")*1</f>
        <v>0</v>
      </c>
      <c r="EA9" s="98"/>
      <c r="EB9" s="98"/>
      <c r="EC9" s="135">
        <f>CL11+CT11+DB11+DJ11</f>
        <v>0</v>
      </c>
      <c r="ED9" s="135"/>
      <c r="EE9" s="135"/>
      <c r="EF9" s="103">
        <f>CP11+CX11+DF11+DN11</f>
        <v>0</v>
      </c>
      <c r="EG9" s="103"/>
      <c r="EH9" s="103"/>
      <c r="EI9" s="103">
        <f>EC9-EF9</f>
        <v>0</v>
      </c>
      <c r="EJ9" s="103"/>
      <c r="EK9" s="103"/>
      <c r="EL9" s="104"/>
      <c r="EM9" s="105"/>
      <c r="EN9" s="106"/>
    </row>
    <row r="10" spans="2:144" s="5" customFormat="1" ht="15" customHeight="1" thickBot="1"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20"/>
      <c r="P10" s="120"/>
      <c r="Q10" s="120"/>
      <c r="R10" s="120"/>
      <c r="S10" s="120"/>
      <c r="T10" s="120"/>
      <c r="U10" s="120"/>
      <c r="V10" s="120"/>
      <c r="W10" s="139"/>
      <c r="X10" s="140"/>
      <c r="Y10" s="140"/>
      <c r="Z10" s="94"/>
      <c r="AA10" s="94"/>
      <c r="AB10" s="25"/>
      <c r="AC10" s="25"/>
      <c r="AD10" s="26"/>
      <c r="AE10" s="139"/>
      <c r="AF10" s="140"/>
      <c r="AG10" s="140"/>
      <c r="AH10" s="94"/>
      <c r="AI10" s="94"/>
      <c r="AJ10" s="25"/>
      <c r="AK10" s="25"/>
      <c r="AL10" s="26"/>
      <c r="AM10" s="139"/>
      <c r="AN10" s="140"/>
      <c r="AO10" s="140"/>
      <c r="AP10" s="94"/>
      <c r="AQ10" s="94"/>
      <c r="AR10" s="25"/>
      <c r="AS10" s="25"/>
      <c r="AT10" s="26"/>
      <c r="AU10" s="126"/>
      <c r="AV10" s="126"/>
      <c r="AW10" s="126"/>
      <c r="AX10" s="96"/>
      <c r="AY10" s="96"/>
      <c r="AZ10" s="96"/>
      <c r="BA10" s="96"/>
      <c r="BB10" s="96"/>
      <c r="BC10" s="96"/>
      <c r="BD10" s="171"/>
      <c r="BE10" s="171"/>
      <c r="BF10" s="171"/>
      <c r="BG10" s="175"/>
      <c r="BH10" s="175"/>
      <c r="BI10" s="175"/>
      <c r="BJ10" s="96"/>
      <c r="BK10" s="96"/>
      <c r="BL10" s="96"/>
      <c r="BM10" s="101"/>
      <c r="BN10" s="101"/>
      <c r="BO10" s="101"/>
      <c r="BP10" s="107"/>
      <c r="BQ10" s="108"/>
      <c r="BR10" s="109"/>
      <c r="BS10" s="67"/>
      <c r="BT10" s="67"/>
      <c r="BU10" s="67"/>
      <c r="BW10" s="262"/>
      <c r="BX10" s="88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120"/>
      <c r="CL10" s="120"/>
      <c r="CM10" s="120"/>
      <c r="CN10" s="120"/>
      <c r="CO10" s="120"/>
      <c r="CP10" s="120"/>
      <c r="CQ10" s="120"/>
      <c r="CR10" s="120"/>
      <c r="CS10" s="139"/>
      <c r="CT10" s="140"/>
      <c r="CU10" s="140"/>
      <c r="CV10" s="94"/>
      <c r="CW10" s="94"/>
      <c r="CX10" s="25"/>
      <c r="CY10" s="25"/>
      <c r="CZ10" s="26"/>
      <c r="DA10" s="139"/>
      <c r="DB10" s="140"/>
      <c r="DC10" s="140"/>
      <c r="DD10" s="94"/>
      <c r="DE10" s="94"/>
      <c r="DF10" s="25"/>
      <c r="DG10" s="25"/>
      <c r="DH10" s="26"/>
      <c r="DI10" s="139"/>
      <c r="DJ10" s="140"/>
      <c r="DK10" s="140"/>
      <c r="DL10" s="94"/>
      <c r="DM10" s="94"/>
      <c r="DN10" s="25"/>
      <c r="DO10" s="25"/>
      <c r="DP10" s="26"/>
      <c r="DQ10" s="126"/>
      <c r="DR10" s="126"/>
      <c r="DS10" s="126"/>
      <c r="DT10" s="96"/>
      <c r="DU10" s="96"/>
      <c r="DV10" s="96"/>
      <c r="DW10" s="96"/>
      <c r="DX10" s="96"/>
      <c r="DY10" s="96"/>
      <c r="DZ10" s="96"/>
      <c r="EA10" s="96"/>
      <c r="EB10" s="96"/>
      <c r="EC10" s="99"/>
      <c r="ED10" s="99"/>
      <c r="EE10" s="99"/>
      <c r="EF10" s="101"/>
      <c r="EG10" s="101"/>
      <c r="EH10" s="101"/>
      <c r="EI10" s="101"/>
      <c r="EJ10" s="101"/>
      <c r="EK10" s="101"/>
      <c r="EL10" s="107"/>
      <c r="EM10" s="108"/>
      <c r="EN10" s="109"/>
    </row>
    <row r="11" spans="2:144" ht="15" customHeight="1" thickBot="1" thickTop="1"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78"/>
      <c r="P11" s="178"/>
      <c r="Q11" s="178"/>
      <c r="R11" s="178"/>
      <c r="S11" s="178"/>
      <c r="T11" s="178"/>
      <c r="U11" s="178"/>
      <c r="V11" s="178"/>
      <c r="W11" s="62"/>
      <c r="X11" s="94"/>
      <c r="Y11" s="94"/>
      <c r="Z11" s="94" t="s">
        <v>8</v>
      </c>
      <c r="AA11" s="94"/>
      <c r="AB11" s="94"/>
      <c r="AC11" s="94"/>
      <c r="AD11" s="56"/>
      <c r="AE11" s="62"/>
      <c r="AF11" s="94"/>
      <c r="AG11" s="94"/>
      <c r="AH11" s="94" t="s">
        <v>8</v>
      </c>
      <c r="AI11" s="94"/>
      <c r="AJ11" s="94"/>
      <c r="AK11" s="94"/>
      <c r="AL11" s="56"/>
      <c r="AM11" s="62"/>
      <c r="AN11" s="94"/>
      <c r="AO11" s="94"/>
      <c r="AP11" s="94" t="s">
        <v>8</v>
      </c>
      <c r="AQ11" s="94"/>
      <c r="AR11" s="94"/>
      <c r="AS11" s="94"/>
      <c r="AT11" s="73"/>
      <c r="AU11" s="127"/>
      <c r="AV11" s="127"/>
      <c r="AW11" s="127"/>
      <c r="AX11" s="97"/>
      <c r="AY11" s="97"/>
      <c r="AZ11" s="97"/>
      <c r="BA11" s="97"/>
      <c r="BB11" s="97"/>
      <c r="BC11" s="97"/>
      <c r="BD11" s="172"/>
      <c r="BE11" s="172"/>
      <c r="BF11" s="172"/>
      <c r="BG11" s="176"/>
      <c r="BH11" s="176"/>
      <c r="BI11" s="176"/>
      <c r="BJ11" s="97"/>
      <c r="BK11" s="97"/>
      <c r="BL11" s="97"/>
      <c r="BM11" s="102"/>
      <c r="BN11" s="102"/>
      <c r="BO11" s="102"/>
      <c r="BP11" s="107"/>
      <c r="BQ11" s="108"/>
      <c r="BR11" s="109"/>
      <c r="BS11" s="67"/>
      <c r="BT11" s="67"/>
      <c r="BU11" s="67"/>
      <c r="BV11"/>
      <c r="BW11" s="262"/>
      <c r="BX11" s="204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178"/>
      <c r="CL11" s="178"/>
      <c r="CM11" s="178"/>
      <c r="CN11" s="178"/>
      <c r="CO11" s="178"/>
      <c r="CP11" s="178"/>
      <c r="CQ11" s="178"/>
      <c r="CR11" s="178"/>
      <c r="CS11" s="62"/>
      <c r="CT11" s="94"/>
      <c r="CU11" s="94"/>
      <c r="CV11" s="94" t="s">
        <v>8</v>
      </c>
      <c r="CW11" s="94"/>
      <c r="CX11" s="94"/>
      <c r="CY11" s="94"/>
      <c r="CZ11" s="56"/>
      <c r="DA11" s="62"/>
      <c r="DB11" s="94"/>
      <c r="DC11" s="94"/>
      <c r="DD11" s="94" t="s">
        <v>8</v>
      </c>
      <c r="DE11" s="94"/>
      <c r="DF11" s="94"/>
      <c r="DG11" s="94"/>
      <c r="DH11" s="56"/>
      <c r="DI11" s="62"/>
      <c r="DJ11" s="94"/>
      <c r="DK11" s="94"/>
      <c r="DL11" s="94" t="s">
        <v>8</v>
      </c>
      <c r="DM11" s="94"/>
      <c r="DN11" s="94"/>
      <c r="DO11" s="94"/>
      <c r="DP11" s="73"/>
      <c r="DQ11" s="127"/>
      <c r="DR11" s="127"/>
      <c r="DS11" s="127"/>
      <c r="DT11" s="97"/>
      <c r="DU11" s="97"/>
      <c r="DV11" s="97"/>
      <c r="DW11" s="97"/>
      <c r="DX11" s="97"/>
      <c r="DY11" s="97"/>
      <c r="DZ11" s="97"/>
      <c r="EA11" s="97"/>
      <c r="EB11" s="97"/>
      <c r="EC11" s="100"/>
      <c r="ED11" s="100"/>
      <c r="EE11" s="100"/>
      <c r="EF11" s="102"/>
      <c r="EG11" s="102"/>
      <c r="EH11" s="102"/>
      <c r="EI11" s="102"/>
      <c r="EJ11" s="102"/>
      <c r="EK11" s="102"/>
      <c r="EL11" s="107"/>
      <c r="EM11" s="108"/>
      <c r="EN11" s="109"/>
    </row>
    <row r="12" spans="2:144" s="4" customFormat="1" ht="15" customHeight="1" thickBot="1" thickTop="1"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78"/>
      <c r="P12" s="178"/>
      <c r="Q12" s="178"/>
      <c r="R12" s="178"/>
      <c r="S12" s="178"/>
      <c r="T12" s="178"/>
      <c r="U12" s="178"/>
      <c r="V12" s="178"/>
      <c r="W12" s="62"/>
      <c r="X12" s="94"/>
      <c r="Y12" s="94"/>
      <c r="Z12" s="94"/>
      <c r="AA12" s="94"/>
      <c r="AB12" s="94"/>
      <c r="AC12" s="94"/>
      <c r="AD12" s="56"/>
      <c r="AE12" s="62"/>
      <c r="AF12" s="94"/>
      <c r="AG12" s="94"/>
      <c r="AH12" s="94"/>
      <c r="AI12" s="94"/>
      <c r="AJ12" s="94"/>
      <c r="AK12" s="94"/>
      <c r="AL12" s="56"/>
      <c r="AM12" s="62"/>
      <c r="AN12" s="94"/>
      <c r="AO12" s="94"/>
      <c r="AP12" s="94"/>
      <c r="AQ12" s="94"/>
      <c r="AR12" s="94"/>
      <c r="AS12" s="94"/>
      <c r="AT12" s="73"/>
      <c r="AU12" s="127"/>
      <c r="AV12" s="127"/>
      <c r="AW12" s="127"/>
      <c r="AX12" s="97"/>
      <c r="AY12" s="97"/>
      <c r="AZ12" s="97"/>
      <c r="BA12" s="97"/>
      <c r="BB12" s="97"/>
      <c r="BC12" s="97"/>
      <c r="BD12" s="172"/>
      <c r="BE12" s="172"/>
      <c r="BF12" s="172"/>
      <c r="BG12" s="176"/>
      <c r="BH12" s="176"/>
      <c r="BI12" s="176"/>
      <c r="BJ12" s="97"/>
      <c r="BK12" s="97"/>
      <c r="BL12" s="97"/>
      <c r="BM12" s="102"/>
      <c r="BN12" s="102"/>
      <c r="BO12" s="102"/>
      <c r="BP12" s="107"/>
      <c r="BQ12" s="108"/>
      <c r="BR12" s="109"/>
      <c r="BS12" s="67"/>
      <c r="BT12" s="67"/>
      <c r="BU12" s="67"/>
      <c r="BW12" s="262"/>
      <c r="BX12" s="204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178"/>
      <c r="CL12" s="178"/>
      <c r="CM12" s="178"/>
      <c r="CN12" s="178"/>
      <c r="CO12" s="178"/>
      <c r="CP12" s="178"/>
      <c r="CQ12" s="178"/>
      <c r="CR12" s="178"/>
      <c r="CS12" s="62"/>
      <c r="CT12" s="94"/>
      <c r="CU12" s="94"/>
      <c r="CV12" s="94"/>
      <c r="CW12" s="94"/>
      <c r="CX12" s="94"/>
      <c r="CY12" s="94"/>
      <c r="CZ12" s="56"/>
      <c r="DA12" s="62"/>
      <c r="DB12" s="94"/>
      <c r="DC12" s="94"/>
      <c r="DD12" s="94"/>
      <c r="DE12" s="94"/>
      <c r="DF12" s="94"/>
      <c r="DG12" s="94"/>
      <c r="DH12" s="56"/>
      <c r="DI12" s="62"/>
      <c r="DJ12" s="94"/>
      <c r="DK12" s="94"/>
      <c r="DL12" s="94"/>
      <c r="DM12" s="94"/>
      <c r="DN12" s="94"/>
      <c r="DO12" s="94"/>
      <c r="DP12" s="73"/>
      <c r="DQ12" s="127"/>
      <c r="DR12" s="127"/>
      <c r="DS12" s="127"/>
      <c r="DT12" s="97"/>
      <c r="DU12" s="97"/>
      <c r="DV12" s="97"/>
      <c r="DW12" s="97"/>
      <c r="DX12" s="97"/>
      <c r="DY12" s="97"/>
      <c r="DZ12" s="97"/>
      <c r="EA12" s="97"/>
      <c r="EB12" s="97"/>
      <c r="EC12" s="100"/>
      <c r="ED12" s="100"/>
      <c r="EE12" s="100"/>
      <c r="EF12" s="102"/>
      <c r="EG12" s="102"/>
      <c r="EH12" s="102"/>
      <c r="EI12" s="102"/>
      <c r="EJ12" s="102"/>
      <c r="EK12" s="102"/>
      <c r="EL12" s="107"/>
      <c r="EM12" s="108"/>
      <c r="EN12" s="109"/>
    </row>
    <row r="13" spans="2:144" s="4" customFormat="1" ht="15" customHeight="1" thickTop="1">
      <c r="B13" s="189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78"/>
      <c r="P13" s="178"/>
      <c r="Q13" s="178"/>
      <c r="R13" s="178"/>
      <c r="S13" s="178"/>
      <c r="T13" s="178"/>
      <c r="U13" s="178"/>
      <c r="V13" s="178"/>
      <c r="W13" s="62"/>
      <c r="X13" s="94"/>
      <c r="Y13" s="94"/>
      <c r="Z13" s="94"/>
      <c r="AA13" s="94"/>
      <c r="AB13" s="94"/>
      <c r="AC13" s="94"/>
      <c r="AD13" s="56"/>
      <c r="AE13" s="62"/>
      <c r="AF13" s="94"/>
      <c r="AG13" s="94"/>
      <c r="AH13" s="94"/>
      <c r="AI13" s="94"/>
      <c r="AJ13" s="94"/>
      <c r="AK13" s="94"/>
      <c r="AL13" s="56"/>
      <c r="AM13" s="62"/>
      <c r="AN13" s="94"/>
      <c r="AO13" s="94"/>
      <c r="AP13" s="94"/>
      <c r="AQ13" s="94"/>
      <c r="AR13" s="94"/>
      <c r="AS13" s="94"/>
      <c r="AT13" s="73"/>
      <c r="AU13" s="145"/>
      <c r="AV13" s="145"/>
      <c r="AW13" s="145"/>
      <c r="AX13" s="134"/>
      <c r="AY13" s="134"/>
      <c r="AZ13" s="134"/>
      <c r="BA13" s="134"/>
      <c r="BB13" s="134"/>
      <c r="BC13" s="134"/>
      <c r="BD13" s="173"/>
      <c r="BE13" s="173"/>
      <c r="BF13" s="173"/>
      <c r="BG13" s="177"/>
      <c r="BH13" s="177"/>
      <c r="BI13" s="177"/>
      <c r="BJ13" s="134"/>
      <c r="BK13" s="134"/>
      <c r="BL13" s="134"/>
      <c r="BM13" s="142"/>
      <c r="BN13" s="142"/>
      <c r="BO13" s="142"/>
      <c r="BP13" s="208"/>
      <c r="BQ13" s="209"/>
      <c r="BR13" s="210"/>
      <c r="BS13" s="67"/>
      <c r="BT13" s="67"/>
      <c r="BU13" s="67"/>
      <c r="BW13" s="262"/>
      <c r="BX13" s="204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178"/>
      <c r="CL13" s="178"/>
      <c r="CM13" s="178"/>
      <c r="CN13" s="178"/>
      <c r="CO13" s="178"/>
      <c r="CP13" s="178"/>
      <c r="CQ13" s="178"/>
      <c r="CR13" s="178"/>
      <c r="CS13" s="62"/>
      <c r="CT13" s="94"/>
      <c r="CU13" s="94"/>
      <c r="CV13" s="94"/>
      <c r="CW13" s="94"/>
      <c r="CX13" s="94"/>
      <c r="CY13" s="94"/>
      <c r="CZ13" s="56"/>
      <c r="DA13" s="62"/>
      <c r="DB13" s="94"/>
      <c r="DC13" s="94"/>
      <c r="DD13" s="94"/>
      <c r="DE13" s="94"/>
      <c r="DF13" s="94"/>
      <c r="DG13" s="94"/>
      <c r="DH13" s="56"/>
      <c r="DI13" s="62"/>
      <c r="DJ13" s="94"/>
      <c r="DK13" s="94"/>
      <c r="DL13" s="94"/>
      <c r="DM13" s="94"/>
      <c r="DN13" s="94"/>
      <c r="DO13" s="94"/>
      <c r="DP13" s="73"/>
      <c r="DQ13" s="145"/>
      <c r="DR13" s="145"/>
      <c r="DS13" s="145"/>
      <c r="DT13" s="134"/>
      <c r="DU13" s="134"/>
      <c r="DV13" s="134"/>
      <c r="DW13" s="134"/>
      <c r="DX13" s="134"/>
      <c r="DY13" s="134"/>
      <c r="DZ13" s="134"/>
      <c r="EA13" s="134"/>
      <c r="EB13" s="134"/>
      <c r="EC13" s="141"/>
      <c r="ED13" s="141"/>
      <c r="EE13" s="141"/>
      <c r="EF13" s="142"/>
      <c r="EG13" s="142"/>
      <c r="EH13" s="142"/>
      <c r="EI13" s="142"/>
      <c r="EJ13" s="142"/>
      <c r="EK13" s="142"/>
      <c r="EL13" s="208"/>
      <c r="EM13" s="209"/>
      <c r="EN13" s="210"/>
    </row>
    <row r="14" spans="2:144" s="4" customFormat="1" ht="15" customHeight="1">
      <c r="B14" s="128" t="s">
        <v>37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3">
        <f>IF(P16="","",IF(P16&lt;T16,"●",IF(P16&gt;T16,"○",IF(P16=T16,"△"))))</f>
      </c>
      <c r="P14" s="133"/>
      <c r="Q14" s="133"/>
      <c r="R14" s="133"/>
      <c r="S14" s="133"/>
      <c r="T14" s="133"/>
      <c r="U14" s="133"/>
      <c r="V14" s="133"/>
      <c r="W14" s="136"/>
      <c r="X14" s="136"/>
      <c r="Y14" s="136"/>
      <c r="Z14" s="136"/>
      <c r="AA14" s="136"/>
      <c r="AB14" s="136"/>
      <c r="AC14" s="136"/>
      <c r="AD14" s="136"/>
      <c r="AE14" s="137">
        <v>9</v>
      </c>
      <c r="AF14" s="138"/>
      <c r="AG14" s="138"/>
      <c r="AH14" s="143">
        <f>IF(AF16="","",IF(AF16&lt;AJ16,"●",IF(AF16&gt;AJ16,"○",IF(AF16=AJ16,"△"))))</f>
      </c>
      <c r="AI14" s="143"/>
      <c r="AJ14" s="23"/>
      <c r="AK14" s="23"/>
      <c r="AL14" s="24"/>
      <c r="AM14" s="137">
        <v>7</v>
      </c>
      <c r="AN14" s="138"/>
      <c r="AO14" s="138"/>
      <c r="AP14" s="143">
        <f>IF(AN16="","",IF(AN16&lt;AR16,"●",IF(AN16&gt;AR16,"○",IF(AN16=AR16,"△"))))</f>
      </c>
      <c r="AQ14" s="143"/>
      <c r="AR14" s="23"/>
      <c r="AS14" s="23"/>
      <c r="AT14" s="24"/>
      <c r="AU14" s="144">
        <f>COUNTIF(O14:AT15,"○")*1</f>
        <v>0</v>
      </c>
      <c r="AV14" s="144"/>
      <c r="AW14" s="144"/>
      <c r="AX14" s="98">
        <f>COUNTIF(O14:AT15,"●")*1</f>
        <v>0</v>
      </c>
      <c r="AY14" s="98"/>
      <c r="AZ14" s="98"/>
      <c r="BA14" s="98">
        <f>COUNTIF(O14:AT15,"△")*1</f>
        <v>0</v>
      </c>
      <c r="BB14" s="98"/>
      <c r="BC14" s="98"/>
      <c r="BD14" s="170">
        <f>COUNTIF(O14:AT15,"○")*3+COUNTIF(O14:AT15,"△")*1</f>
        <v>0</v>
      </c>
      <c r="BE14" s="170"/>
      <c r="BF14" s="170"/>
      <c r="BG14" s="174">
        <f>AB11+AF16+AN16+W14</f>
        <v>0</v>
      </c>
      <c r="BH14" s="174"/>
      <c r="BI14" s="174"/>
      <c r="BJ14" s="98">
        <f>AB16+AJ16+AR16+X11</f>
        <v>0</v>
      </c>
      <c r="BK14" s="98"/>
      <c r="BL14" s="98"/>
      <c r="BM14" s="103">
        <f>BG14-BJ14</f>
        <v>0</v>
      </c>
      <c r="BN14" s="103"/>
      <c r="BO14" s="103"/>
      <c r="BP14" s="107"/>
      <c r="BQ14" s="108"/>
      <c r="BR14" s="109"/>
      <c r="BS14" s="67"/>
      <c r="BT14" s="67"/>
      <c r="BU14" s="67"/>
      <c r="BW14" s="262"/>
      <c r="BX14" s="211" t="s">
        <v>20</v>
      </c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133">
        <f>IF(CL16="","",IF(CL16&lt;CP16,"●",IF(CL16&gt;CP16,"○",IF(CL16=CP16,"△"))))</f>
      </c>
      <c r="CL14" s="133"/>
      <c r="CM14" s="133"/>
      <c r="CN14" s="133"/>
      <c r="CO14" s="133"/>
      <c r="CP14" s="133"/>
      <c r="CQ14" s="133"/>
      <c r="CR14" s="133"/>
      <c r="CS14" s="136"/>
      <c r="CT14" s="136"/>
      <c r="CU14" s="136"/>
      <c r="CV14" s="136"/>
      <c r="CW14" s="136"/>
      <c r="CX14" s="136"/>
      <c r="CY14" s="136"/>
      <c r="CZ14" s="136"/>
      <c r="DA14" s="137">
        <v>11</v>
      </c>
      <c r="DB14" s="138"/>
      <c r="DC14" s="138"/>
      <c r="DD14" s="143">
        <f>IF(DB16="","",IF(DB16&lt;DF16,"●",IF(DB16&gt;DF16,"○",IF(DB16=DF16,"△"))))</f>
      </c>
      <c r="DE14" s="143"/>
      <c r="DF14" s="23"/>
      <c r="DG14" s="23"/>
      <c r="DH14" s="24"/>
      <c r="DI14" s="137">
        <v>6</v>
      </c>
      <c r="DJ14" s="138"/>
      <c r="DK14" s="138"/>
      <c r="DL14" s="143">
        <f>IF(DJ16="","",IF(DJ16&lt;DN16,"●",IF(DJ16&gt;DN16,"○",IF(DJ16=DN16,"△"))))</f>
      </c>
      <c r="DM14" s="143"/>
      <c r="DN14" s="23"/>
      <c r="DO14" s="23"/>
      <c r="DP14" s="24"/>
      <c r="DQ14" s="144">
        <f>COUNTIF(CK14:DP15,"○")*1</f>
        <v>0</v>
      </c>
      <c r="DR14" s="144"/>
      <c r="DS14" s="144"/>
      <c r="DT14" s="98">
        <f>COUNTIF(CK14:DP15,"●")*1</f>
        <v>0</v>
      </c>
      <c r="DU14" s="98"/>
      <c r="DV14" s="98"/>
      <c r="DW14" s="98">
        <f>COUNTIF(CK14:DP15,"△")*1</f>
        <v>0</v>
      </c>
      <c r="DX14" s="98"/>
      <c r="DY14" s="98"/>
      <c r="DZ14" s="98">
        <f>COUNTIF(CK14:DP15,"○")*3+COUNTIF(CK14:DP15,"△")*1</f>
        <v>0</v>
      </c>
      <c r="EA14" s="98"/>
      <c r="EB14" s="98"/>
      <c r="EC14" s="135">
        <f>CX11+DB16+DJ16+CS14</f>
        <v>0</v>
      </c>
      <c r="ED14" s="135"/>
      <c r="EE14" s="135"/>
      <c r="EF14" s="103">
        <f>CX16+DF16+DN16+CT11</f>
        <v>0</v>
      </c>
      <c r="EG14" s="103"/>
      <c r="EH14" s="103"/>
      <c r="EI14" s="103">
        <f>EC14-EF14</f>
        <v>0</v>
      </c>
      <c r="EJ14" s="103"/>
      <c r="EK14" s="103"/>
      <c r="EL14" s="107"/>
      <c r="EM14" s="108"/>
      <c r="EN14" s="109"/>
    </row>
    <row r="15" spans="2:144" s="4" customFormat="1" ht="15" customHeight="1" thickBot="1">
      <c r="B15" s="130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3"/>
      <c r="P15" s="133"/>
      <c r="Q15" s="133"/>
      <c r="R15" s="133"/>
      <c r="S15" s="133"/>
      <c r="T15" s="133"/>
      <c r="U15" s="133"/>
      <c r="V15" s="133"/>
      <c r="W15" s="120"/>
      <c r="X15" s="120"/>
      <c r="Y15" s="120"/>
      <c r="Z15" s="120"/>
      <c r="AA15" s="120"/>
      <c r="AB15" s="120"/>
      <c r="AC15" s="120"/>
      <c r="AD15" s="120"/>
      <c r="AE15" s="139"/>
      <c r="AF15" s="140"/>
      <c r="AG15" s="140"/>
      <c r="AH15" s="94"/>
      <c r="AI15" s="94"/>
      <c r="AJ15" s="25"/>
      <c r="AK15" s="25"/>
      <c r="AL15" s="26"/>
      <c r="AM15" s="139"/>
      <c r="AN15" s="140"/>
      <c r="AO15" s="140"/>
      <c r="AP15" s="94"/>
      <c r="AQ15" s="94"/>
      <c r="AR15" s="25"/>
      <c r="AS15" s="25"/>
      <c r="AT15" s="26"/>
      <c r="AU15" s="126"/>
      <c r="AV15" s="126"/>
      <c r="AW15" s="126"/>
      <c r="AX15" s="96"/>
      <c r="AY15" s="96"/>
      <c r="AZ15" s="96"/>
      <c r="BA15" s="96"/>
      <c r="BB15" s="96"/>
      <c r="BC15" s="96"/>
      <c r="BD15" s="171"/>
      <c r="BE15" s="171"/>
      <c r="BF15" s="171"/>
      <c r="BG15" s="175"/>
      <c r="BH15" s="175"/>
      <c r="BI15" s="175"/>
      <c r="BJ15" s="96"/>
      <c r="BK15" s="96"/>
      <c r="BL15" s="96"/>
      <c r="BM15" s="101"/>
      <c r="BN15" s="101"/>
      <c r="BO15" s="101"/>
      <c r="BP15" s="107"/>
      <c r="BQ15" s="108"/>
      <c r="BR15" s="109"/>
      <c r="BS15" s="67"/>
      <c r="BT15" s="67"/>
      <c r="BU15" s="67"/>
      <c r="BW15" s="262"/>
      <c r="BX15" s="211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133"/>
      <c r="CL15" s="133"/>
      <c r="CM15" s="133"/>
      <c r="CN15" s="133"/>
      <c r="CO15" s="133"/>
      <c r="CP15" s="133"/>
      <c r="CQ15" s="133"/>
      <c r="CR15" s="133"/>
      <c r="CS15" s="120"/>
      <c r="CT15" s="120"/>
      <c r="CU15" s="120"/>
      <c r="CV15" s="120"/>
      <c r="CW15" s="120"/>
      <c r="CX15" s="120"/>
      <c r="CY15" s="120"/>
      <c r="CZ15" s="120"/>
      <c r="DA15" s="139"/>
      <c r="DB15" s="140"/>
      <c r="DC15" s="140"/>
      <c r="DD15" s="94"/>
      <c r="DE15" s="94"/>
      <c r="DF15" s="25"/>
      <c r="DG15" s="25"/>
      <c r="DH15" s="26"/>
      <c r="DI15" s="139"/>
      <c r="DJ15" s="140"/>
      <c r="DK15" s="140"/>
      <c r="DL15" s="94"/>
      <c r="DM15" s="94"/>
      <c r="DN15" s="25"/>
      <c r="DO15" s="25"/>
      <c r="DP15" s="26"/>
      <c r="DQ15" s="126"/>
      <c r="DR15" s="126"/>
      <c r="DS15" s="126"/>
      <c r="DT15" s="96"/>
      <c r="DU15" s="96"/>
      <c r="DV15" s="96"/>
      <c r="DW15" s="96"/>
      <c r="DX15" s="96"/>
      <c r="DY15" s="96"/>
      <c r="DZ15" s="96"/>
      <c r="EA15" s="96"/>
      <c r="EB15" s="96"/>
      <c r="EC15" s="99"/>
      <c r="ED15" s="99"/>
      <c r="EE15" s="99"/>
      <c r="EF15" s="101"/>
      <c r="EG15" s="101"/>
      <c r="EH15" s="101"/>
      <c r="EI15" s="101"/>
      <c r="EJ15" s="101"/>
      <c r="EK15" s="101"/>
      <c r="EL15" s="107"/>
      <c r="EM15" s="108"/>
      <c r="EN15" s="109"/>
    </row>
    <row r="16" spans="2:144" s="4" customFormat="1" ht="15" customHeight="1" thickBot="1" thickTop="1">
      <c r="B16" s="13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62"/>
      <c r="P16" s="94">
        <f>IF(AB11="","",AB11)</f>
      </c>
      <c r="Q16" s="94"/>
      <c r="R16" s="94" t="s">
        <v>8</v>
      </c>
      <c r="S16" s="94"/>
      <c r="T16" s="94">
        <f>IF(X11="","",X11)</f>
      </c>
      <c r="U16" s="94"/>
      <c r="V16" s="56"/>
      <c r="W16" s="120"/>
      <c r="X16" s="120"/>
      <c r="Y16" s="120"/>
      <c r="Z16" s="120"/>
      <c r="AA16" s="120"/>
      <c r="AB16" s="120"/>
      <c r="AC16" s="120"/>
      <c r="AD16" s="120"/>
      <c r="AE16" s="62"/>
      <c r="AF16" s="94"/>
      <c r="AG16" s="94"/>
      <c r="AH16" s="94" t="s">
        <v>8</v>
      </c>
      <c r="AI16" s="94"/>
      <c r="AJ16" s="94"/>
      <c r="AK16" s="94"/>
      <c r="AL16" s="56"/>
      <c r="AM16" s="62"/>
      <c r="AN16" s="94"/>
      <c r="AO16" s="94"/>
      <c r="AP16" s="94" t="s">
        <v>8</v>
      </c>
      <c r="AQ16" s="94"/>
      <c r="AR16" s="94"/>
      <c r="AS16" s="94"/>
      <c r="AT16" s="73"/>
      <c r="AU16" s="127"/>
      <c r="AV16" s="127"/>
      <c r="AW16" s="127"/>
      <c r="AX16" s="97"/>
      <c r="AY16" s="97"/>
      <c r="AZ16" s="97"/>
      <c r="BA16" s="97"/>
      <c r="BB16" s="97"/>
      <c r="BC16" s="97"/>
      <c r="BD16" s="172"/>
      <c r="BE16" s="172"/>
      <c r="BF16" s="172"/>
      <c r="BG16" s="176"/>
      <c r="BH16" s="176"/>
      <c r="BI16" s="176"/>
      <c r="BJ16" s="97"/>
      <c r="BK16" s="97"/>
      <c r="BL16" s="97"/>
      <c r="BM16" s="102"/>
      <c r="BN16" s="102"/>
      <c r="BO16" s="102"/>
      <c r="BP16" s="107"/>
      <c r="BQ16" s="108"/>
      <c r="BR16" s="109"/>
      <c r="BS16" s="67"/>
      <c r="BT16" s="67"/>
      <c r="BU16" s="67"/>
      <c r="BW16" s="262"/>
      <c r="BX16" s="211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62"/>
      <c r="CL16" s="94">
        <f>IF(CX11="","",CX11)</f>
      </c>
      <c r="CM16" s="94"/>
      <c r="CN16" s="94" t="s">
        <v>8</v>
      </c>
      <c r="CO16" s="94"/>
      <c r="CP16" s="94">
        <f>IF(CT11="","",CT11)</f>
      </c>
      <c r="CQ16" s="94"/>
      <c r="CR16" s="56"/>
      <c r="CS16" s="120"/>
      <c r="CT16" s="120"/>
      <c r="CU16" s="120"/>
      <c r="CV16" s="120"/>
      <c r="CW16" s="120"/>
      <c r="CX16" s="120"/>
      <c r="CY16" s="120"/>
      <c r="CZ16" s="120"/>
      <c r="DA16" s="62"/>
      <c r="DB16" s="94"/>
      <c r="DC16" s="94"/>
      <c r="DD16" s="94" t="s">
        <v>8</v>
      </c>
      <c r="DE16" s="94"/>
      <c r="DF16" s="94"/>
      <c r="DG16" s="94"/>
      <c r="DH16" s="56"/>
      <c r="DI16" s="62"/>
      <c r="DJ16" s="94"/>
      <c r="DK16" s="94"/>
      <c r="DL16" s="94" t="s">
        <v>8</v>
      </c>
      <c r="DM16" s="94"/>
      <c r="DN16" s="94"/>
      <c r="DO16" s="94"/>
      <c r="DP16" s="73"/>
      <c r="DQ16" s="127"/>
      <c r="DR16" s="127"/>
      <c r="DS16" s="127"/>
      <c r="DT16" s="97"/>
      <c r="DU16" s="97"/>
      <c r="DV16" s="97"/>
      <c r="DW16" s="97"/>
      <c r="DX16" s="97"/>
      <c r="DY16" s="97"/>
      <c r="DZ16" s="97"/>
      <c r="EA16" s="97"/>
      <c r="EB16" s="97"/>
      <c r="EC16" s="100"/>
      <c r="ED16" s="100"/>
      <c r="EE16" s="100"/>
      <c r="EF16" s="102"/>
      <c r="EG16" s="102"/>
      <c r="EH16" s="102"/>
      <c r="EI16" s="102"/>
      <c r="EJ16" s="102"/>
      <c r="EK16" s="102"/>
      <c r="EL16" s="107"/>
      <c r="EM16" s="108"/>
      <c r="EN16" s="109"/>
    </row>
    <row r="17" spans="2:144" s="4" customFormat="1" ht="15" customHeight="1" thickBot="1" thickTop="1">
      <c r="B17" s="130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62"/>
      <c r="P17" s="94"/>
      <c r="Q17" s="94"/>
      <c r="R17" s="94"/>
      <c r="S17" s="94"/>
      <c r="T17" s="94"/>
      <c r="U17" s="94"/>
      <c r="V17" s="56"/>
      <c r="W17" s="120"/>
      <c r="X17" s="120"/>
      <c r="Y17" s="120"/>
      <c r="Z17" s="120"/>
      <c r="AA17" s="120"/>
      <c r="AB17" s="120"/>
      <c r="AC17" s="120"/>
      <c r="AD17" s="120"/>
      <c r="AE17" s="62"/>
      <c r="AF17" s="94"/>
      <c r="AG17" s="94"/>
      <c r="AH17" s="94"/>
      <c r="AI17" s="94"/>
      <c r="AJ17" s="94"/>
      <c r="AK17" s="94"/>
      <c r="AL17" s="56"/>
      <c r="AM17" s="62"/>
      <c r="AN17" s="94"/>
      <c r="AO17" s="94"/>
      <c r="AP17" s="94"/>
      <c r="AQ17" s="94"/>
      <c r="AR17" s="94"/>
      <c r="AS17" s="94"/>
      <c r="AT17" s="73"/>
      <c r="AU17" s="127"/>
      <c r="AV17" s="127"/>
      <c r="AW17" s="127"/>
      <c r="AX17" s="97"/>
      <c r="AY17" s="97"/>
      <c r="AZ17" s="97"/>
      <c r="BA17" s="97"/>
      <c r="BB17" s="97"/>
      <c r="BC17" s="97"/>
      <c r="BD17" s="172"/>
      <c r="BE17" s="172"/>
      <c r="BF17" s="172"/>
      <c r="BG17" s="176"/>
      <c r="BH17" s="176"/>
      <c r="BI17" s="176"/>
      <c r="BJ17" s="97"/>
      <c r="BK17" s="97"/>
      <c r="BL17" s="97"/>
      <c r="BM17" s="102"/>
      <c r="BN17" s="102"/>
      <c r="BO17" s="102"/>
      <c r="BP17" s="107"/>
      <c r="BQ17" s="108"/>
      <c r="BR17" s="109"/>
      <c r="BS17" s="67"/>
      <c r="BT17" s="67"/>
      <c r="BU17" s="67"/>
      <c r="BW17" s="262"/>
      <c r="BX17" s="211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62"/>
      <c r="CL17" s="94"/>
      <c r="CM17" s="94"/>
      <c r="CN17" s="94"/>
      <c r="CO17" s="94"/>
      <c r="CP17" s="94"/>
      <c r="CQ17" s="94"/>
      <c r="CR17" s="56"/>
      <c r="CS17" s="120"/>
      <c r="CT17" s="120"/>
      <c r="CU17" s="120"/>
      <c r="CV17" s="120"/>
      <c r="CW17" s="120"/>
      <c r="CX17" s="120"/>
      <c r="CY17" s="120"/>
      <c r="CZ17" s="120"/>
      <c r="DA17" s="62"/>
      <c r="DB17" s="94"/>
      <c r="DC17" s="94"/>
      <c r="DD17" s="94"/>
      <c r="DE17" s="94"/>
      <c r="DF17" s="94"/>
      <c r="DG17" s="94"/>
      <c r="DH17" s="56"/>
      <c r="DI17" s="62"/>
      <c r="DJ17" s="94"/>
      <c r="DK17" s="94"/>
      <c r="DL17" s="94"/>
      <c r="DM17" s="94"/>
      <c r="DN17" s="94"/>
      <c r="DO17" s="94"/>
      <c r="DP17" s="73"/>
      <c r="DQ17" s="127"/>
      <c r="DR17" s="127"/>
      <c r="DS17" s="127"/>
      <c r="DT17" s="97"/>
      <c r="DU17" s="97"/>
      <c r="DV17" s="97"/>
      <c r="DW17" s="97"/>
      <c r="DX17" s="97"/>
      <c r="DY17" s="97"/>
      <c r="DZ17" s="97"/>
      <c r="EA17" s="97"/>
      <c r="EB17" s="97"/>
      <c r="EC17" s="100"/>
      <c r="ED17" s="100"/>
      <c r="EE17" s="100"/>
      <c r="EF17" s="102"/>
      <c r="EG17" s="102"/>
      <c r="EH17" s="102"/>
      <c r="EI17" s="102"/>
      <c r="EJ17" s="102"/>
      <c r="EK17" s="102"/>
      <c r="EL17" s="107"/>
      <c r="EM17" s="108"/>
      <c r="EN17" s="109"/>
    </row>
    <row r="18" spans="2:144" s="4" customFormat="1" ht="15" customHeight="1" thickTop="1">
      <c r="B18" s="130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62"/>
      <c r="P18" s="94"/>
      <c r="Q18" s="94"/>
      <c r="R18" s="94"/>
      <c r="S18" s="94"/>
      <c r="T18" s="94"/>
      <c r="U18" s="94"/>
      <c r="V18" s="56"/>
      <c r="W18" s="120"/>
      <c r="X18" s="120"/>
      <c r="Y18" s="120"/>
      <c r="Z18" s="120"/>
      <c r="AA18" s="120"/>
      <c r="AB18" s="120"/>
      <c r="AC18" s="120"/>
      <c r="AD18" s="120"/>
      <c r="AE18" s="62"/>
      <c r="AF18" s="94"/>
      <c r="AG18" s="94"/>
      <c r="AH18" s="94"/>
      <c r="AI18" s="94"/>
      <c r="AJ18" s="94"/>
      <c r="AK18" s="94"/>
      <c r="AL18" s="56"/>
      <c r="AM18" s="62"/>
      <c r="AN18" s="94"/>
      <c r="AO18" s="94"/>
      <c r="AP18" s="94"/>
      <c r="AQ18" s="94"/>
      <c r="AR18" s="94"/>
      <c r="AS18" s="94"/>
      <c r="AT18" s="73"/>
      <c r="AU18" s="145"/>
      <c r="AV18" s="145"/>
      <c r="AW18" s="145"/>
      <c r="AX18" s="134"/>
      <c r="AY18" s="134"/>
      <c r="AZ18" s="134"/>
      <c r="BA18" s="134"/>
      <c r="BB18" s="134"/>
      <c r="BC18" s="134"/>
      <c r="BD18" s="173"/>
      <c r="BE18" s="173"/>
      <c r="BF18" s="173"/>
      <c r="BG18" s="177"/>
      <c r="BH18" s="177"/>
      <c r="BI18" s="177"/>
      <c r="BJ18" s="134"/>
      <c r="BK18" s="134"/>
      <c r="BL18" s="134"/>
      <c r="BM18" s="142"/>
      <c r="BN18" s="142"/>
      <c r="BO18" s="142"/>
      <c r="BP18" s="107"/>
      <c r="BQ18" s="108"/>
      <c r="BR18" s="109"/>
      <c r="BS18" s="67"/>
      <c r="BT18" s="67"/>
      <c r="BU18" s="67"/>
      <c r="BW18" s="262"/>
      <c r="BX18" s="211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62"/>
      <c r="CL18" s="94"/>
      <c r="CM18" s="94"/>
      <c r="CN18" s="94"/>
      <c r="CO18" s="94"/>
      <c r="CP18" s="94"/>
      <c r="CQ18" s="94"/>
      <c r="CR18" s="56"/>
      <c r="CS18" s="120"/>
      <c r="CT18" s="120"/>
      <c r="CU18" s="120"/>
      <c r="CV18" s="120"/>
      <c r="CW18" s="120"/>
      <c r="CX18" s="120"/>
      <c r="CY18" s="120"/>
      <c r="CZ18" s="120"/>
      <c r="DA18" s="62"/>
      <c r="DB18" s="94"/>
      <c r="DC18" s="94"/>
      <c r="DD18" s="94"/>
      <c r="DE18" s="94"/>
      <c r="DF18" s="94"/>
      <c r="DG18" s="94"/>
      <c r="DH18" s="56"/>
      <c r="DI18" s="62"/>
      <c r="DJ18" s="94"/>
      <c r="DK18" s="94"/>
      <c r="DL18" s="94"/>
      <c r="DM18" s="94"/>
      <c r="DN18" s="94"/>
      <c r="DO18" s="94"/>
      <c r="DP18" s="73"/>
      <c r="DQ18" s="145"/>
      <c r="DR18" s="145"/>
      <c r="DS18" s="145"/>
      <c r="DT18" s="134"/>
      <c r="DU18" s="134"/>
      <c r="DV18" s="134"/>
      <c r="DW18" s="134"/>
      <c r="DX18" s="134"/>
      <c r="DY18" s="134"/>
      <c r="DZ18" s="134"/>
      <c r="EA18" s="134"/>
      <c r="EB18" s="134"/>
      <c r="EC18" s="141"/>
      <c r="ED18" s="141"/>
      <c r="EE18" s="141"/>
      <c r="EF18" s="142"/>
      <c r="EG18" s="142"/>
      <c r="EH18" s="142"/>
      <c r="EI18" s="142"/>
      <c r="EJ18" s="142"/>
      <c r="EK18" s="142"/>
      <c r="EL18" s="107"/>
      <c r="EM18" s="108"/>
      <c r="EN18" s="109"/>
    </row>
    <row r="19" spans="2:144" s="4" customFormat="1" ht="15" customHeight="1">
      <c r="B19" s="128" t="s">
        <v>24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3">
        <f>IF(P21="","",IF(P21&lt;T21,"●",IF(P21&gt;T21,"○",IF(P21=T21,"△"))))</f>
      </c>
      <c r="P19" s="133"/>
      <c r="Q19" s="133"/>
      <c r="R19" s="133"/>
      <c r="S19" s="133"/>
      <c r="T19" s="133"/>
      <c r="U19" s="133"/>
      <c r="V19" s="133"/>
      <c r="W19" s="133">
        <f>IF(X21="","",IF(X21&lt;AB21,"●",IF(X21&gt;AB21,"○",IF(X21=AB21,"△"))))</f>
      </c>
      <c r="X19" s="133"/>
      <c r="Y19" s="133"/>
      <c r="Z19" s="133"/>
      <c r="AA19" s="133"/>
      <c r="AB19" s="133"/>
      <c r="AC19" s="133"/>
      <c r="AD19" s="133"/>
      <c r="AE19" s="136"/>
      <c r="AF19" s="136"/>
      <c r="AG19" s="136"/>
      <c r="AH19" s="136"/>
      <c r="AI19" s="136"/>
      <c r="AJ19" s="136"/>
      <c r="AK19" s="136"/>
      <c r="AL19" s="136"/>
      <c r="AM19" s="137">
        <v>3</v>
      </c>
      <c r="AN19" s="138"/>
      <c r="AO19" s="138"/>
      <c r="AP19" s="143">
        <f>IF(AN21="","",IF(AN21&lt;AR21,"●",IF(AN21&gt;AR21,"○",IF(AN21=AR21,"△"))))</f>
      </c>
      <c r="AQ19" s="143"/>
      <c r="AR19" s="23"/>
      <c r="AS19" s="23"/>
      <c r="AT19" s="24"/>
      <c r="AU19" s="144">
        <f>COUNTIF(O19:AT20,"○")*1</f>
        <v>0</v>
      </c>
      <c r="AV19" s="144"/>
      <c r="AW19" s="144"/>
      <c r="AX19" s="98">
        <f>COUNTIF(O19:AT20,"●")*1</f>
        <v>0</v>
      </c>
      <c r="AY19" s="98"/>
      <c r="AZ19" s="98"/>
      <c r="BA19" s="98">
        <f>COUNTIF(O19:AT20,"△")*1</f>
        <v>0</v>
      </c>
      <c r="BB19" s="98"/>
      <c r="BC19" s="98"/>
      <c r="BD19" s="170">
        <f>COUNTIF(O19:AT20,"○")*3+COUNTIF(O19:AT20,"△")*1</f>
        <v>0</v>
      </c>
      <c r="BE19" s="170"/>
      <c r="BF19" s="170"/>
      <c r="BG19" s="174">
        <f>AF21+AN21+AJ16+AJ11</f>
        <v>0</v>
      </c>
      <c r="BH19" s="174"/>
      <c r="BI19" s="174"/>
      <c r="BJ19" s="98">
        <f>AE19+AF11+AF16+AR21</f>
        <v>0</v>
      </c>
      <c r="BK19" s="98"/>
      <c r="BL19" s="98"/>
      <c r="BM19" s="103">
        <f>BG19-BJ19</f>
        <v>0</v>
      </c>
      <c r="BN19" s="103"/>
      <c r="BO19" s="103"/>
      <c r="BP19" s="104"/>
      <c r="BQ19" s="105"/>
      <c r="BR19" s="106"/>
      <c r="BS19" s="67"/>
      <c r="BT19" s="67"/>
      <c r="BU19" s="67"/>
      <c r="BW19" s="262"/>
      <c r="BX19" s="215" t="s">
        <v>21</v>
      </c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133">
        <f>IF(CL21="","",IF(CL21&lt;CP21,"●",IF(CL21&gt;CP21,"○",IF(CL21=CP21,"△"))))</f>
      </c>
      <c r="CL19" s="133"/>
      <c r="CM19" s="133"/>
      <c r="CN19" s="133"/>
      <c r="CO19" s="133"/>
      <c r="CP19" s="133"/>
      <c r="CQ19" s="133"/>
      <c r="CR19" s="133"/>
      <c r="CS19" s="133">
        <f>IF(CT21="","",IF(CT21&lt;CX21,"●",IF(CT21&gt;CX21,"○",IF(CT21=CX21,"△"))))</f>
      </c>
      <c r="CT19" s="133"/>
      <c r="CU19" s="133"/>
      <c r="CV19" s="133"/>
      <c r="CW19" s="133"/>
      <c r="CX19" s="133"/>
      <c r="CY19" s="133"/>
      <c r="CZ19" s="133"/>
      <c r="DA19" s="136"/>
      <c r="DB19" s="136"/>
      <c r="DC19" s="136"/>
      <c r="DD19" s="136"/>
      <c r="DE19" s="136"/>
      <c r="DF19" s="136"/>
      <c r="DG19" s="136"/>
      <c r="DH19" s="136"/>
      <c r="DI19" s="137">
        <v>1</v>
      </c>
      <c r="DJ19" s="138"/>
      <c r="DK19" s="138"/>
      <c r="DL19" s="143">
        <f>IF(DJ21="","",IF(DJ21&lt;DN21,"●",IF(DJ21&gt;DN21,"○",IF(DJ21=DN21,"△"))))</f>
      </c>
      <c r="DM19" s="143"/>
      <c r="DN19" s="23"/>
      <c r="DO19" s="23"/>
      <c r="DP19" s="24"/>
      <c r="DQ19" s="144">
        <f>COUNTIF(CK19:DP20,"○")*1</f>
        <v>0</v>
      </c>
      <c r="DR19" s="144"/>
      <c r="DS19" s="144"/>
      <c r="DT19" s="98">
        <f>COUNTIF(CK19:DP20,"●")*1</f>
        <v>0</v>
      </c>
      <c r="DU19" s="98"/>
      <c r="DV19" s="98"/>
      <c r="DW19" s="98">
        <f>COUNTIF(CK19:DP20,"△")*1</f>
        <v>0</v>
      </c>
      <c r="DX19" s="98"/>
      <c r="DY19" s="98"/>
      <c r="DZ19" s="98">
        <f>COUNTIF(CK19:DP20,"○")*3+COUNTIF(CK19:DP20,"△")*1</f>
        <v>0</v>
      </c>
      <c r="EA19" s="98"/>
      <c r="EB19" s="98"/>
      <c r="EC19" s="135">
        <f>DB21+DJ21+DF16+DF11</f>
        <v>0</v>
      </c>
      <c r="ED19" s="135"/>
      <c r="EE19" s="135"/>
      <c r="EF19" s="103">
        <f>DA19+DB11+DB16+DN21</f>
        <v>0</v>
      </c>
      <c r="EG19" s="103"/>
      <c r="EH19" s="103"/>
      <c r="EI19" s="103">
        <f>EC19-EF19</f>
        <v>0</v>
      </c>
      <c r="EJ19" s="103"/>
      <c r="EK19" s="103"/>
      <c r="EL19" s="104"/>
      <c r="EM19" s="105"/>
      <c r="EN19" s="106"/>
    </row>
    <row r="20" spans="2:144" s="4" customFormat="1" ht="15" customHeight="1" thickBot="1">
      <c r="B20" s="130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20"/>
      <c r="AF20" s="120"/>
      <c r="AG20" s="120"/>
      <c r="AH20" s="120"/>
      <c r="AI20" s="120"/>
      <c r="AJ20" s="120"/>
      <c r="AK20" s="120"/>
      <c r="AL20" s="120"/>
      <c r="AM20" s="139"/>
      <c r="AN20" s="140"/>
      <c r="AO20" s="140"/>
      <c r="AP20" s="94"/>
      <c r="AQ20" s="94"/>
      <c r="AR20" s="25"/>
      <c r="AS20" s="25"/>
      <c r="AT20" s="26"/>
      <c r="AU20" s="126"/>
      <c r="AV20" s="126"/>
      <c r="AW20" s="126"/>
      <c r="AX20" s="96"/>
      <c r="AY20" s="96"/>
      <c r="AZ20" s="96"/>
      <c r="BA20" s="96"/>
      <c r="BB20" s="96"/>
      <c r="BC20" s="96"/>
      <c r="BD20" s="171"/>
      <c r="BE20" s="171"/>
      <c r="BF20" s="171"/>
      <c r="BG20" s="175"/>
      <c r="BH20" s="175"/>
      <c r="BI20" s="175"/>
      <c r="BJ20" s="96"/>
      <c r="BK20" s="96"/>
      <c r="BL20" s="96"/>
      <c r="BM20" s="101"/>
      <c r="BN20" s="101"/>
      <c r="BO20" s="101"/>
      <c r="BP20" s="107"/>
      <c r="BQ20" s="108"/>
      <c r="BR20" s="109"/>
      <c r="BS20" s="67"/>
      <c r="BT20" s="67"/>
      <c r="BU20" s="67"/>
      <c r="BW20" s="262"/>
      <c r="BX20" s="211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20"/>
      <c r="DB20" s="120"/>
      <c r="DC20" s="120"/>
      <c r="DD20" s="120"/>
      <c r="DE20" s="120"/>
      <c r="DF20" s="120"/>
      <c r="DG20" s="120"/>
      <c r="DH20" s="120"/>
      <c r="DI20" s="139"/>
      <c r="DJ20" s="140"/>
      <c r="DK20" s="140"/>
      <c r="DL20" s="94"/>
      <c r="DM20" s="94"/>
      <c r="DN20" s="25"/>
      <c r="DO20" s="25"/>
      <c r="DP20" s="26"/>
      <c r="DQ20" s="126"/>
      <c r="DR20" s="126"/>
      <c r="DS20" s="126"/>
      <c r="DT20" s="96"/>
      <c r="DU20" s="96"/>
      <c r="DV20" s="96"/>
      <c r="DW20" s="96"/>
      <c r="DX20" s="96"/>
      <c r="DY20" s="96"/>
      <c r="DZ20" s="96"/>
      <c r="EA20" s="96"/>
      <c r="EB20" s="96"/>
      <c r="EC20" s="99"/>
      <c r="ED20" s="99"/>
      <c r="EE20" s="99"/>
      <c r="EF20" s="101"/>
      <c r="EG20" s="101"/>
      <c r="EH20" s="101"/>
      <c r="EI20" s="101"/>
      <c r="EJ20" s="101"/>
      <c r="EK20" s="101"/>
      <c r="EL20" s="107"/>
      <c r="EM20" s="108"/>
      <c r="EN20" s="109"/>
    </row>
    <row r="21" spans="2:144" s="4" customFormat="1" ht="15" customHeight="1" thickBot="1" thickTop="1">
      <c r="B21" s="130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62"/>
      <c r="P21" s="94">
        <f>IF(AJ11="","",AJ11)</f>
      </c>
      <c r="Q21" s="94"/>
      <c r="R21" s="94" t="s">
        <v>8</v>
      </c>
      <c r="S21" s="94"/>
      <c r="T21" s="94">
        <f>IF(AF11="","",AF11)</f>
      </c>
      <c r="U21" s="94"/>
      <c r="V21" s="56"/>
      <c r="W21" s="62"/>
      <c r="X21" s="94">
        <f>IF(AJ16="","",AJ16)</f>
      </c>
      <c r="Y21" s="94"/>
      <c r="Z21" s="94" t="s">
        <v>8</v>
      </c>
      <c r="AA21" s="94"/>
      <c r="AB21" s="94">
        <f>IF(AF16="","",AF16)</f>
      </c>
      <c r="AC21" s="94"/>
      <c r="AD21" s="56"/>
      <c r="AE21" s="120"/>
      <c r="AF21" s="120"/>
      <c r="AG21" s="120"/>
      <c r="AH21" s="120"/>
      <c r="AI21" s="120"/>
      <c r="AJ21" s="120"/>
      <c r="AK21" s="120"/>
      <c r="AL21" s="120"/>
      <c r="AM21" s="62"/>
      <c r="AN21" s="94"/>
      <c r="AO21" s="94"/>
      <c r="AP21" s="94" t="s">
        <v>8</v>
      </c>
      <c r="AQ21" s="94"/>
      <c r="AR21" s="94"/>
      <c r="AS21" s="94"/>
      <c r="AT21" s="73"/>
      <c r="AU21" s="127"/>
      <c r="AV21" s="127"/>
      <c r="AW21" s="127"/>
      <c r="AX21" s="97"/>
      <c r="AY21" s="97"/>
      <c r="AZ21" s="97"/>
      <c r="BA21" s="97"/>
      <c r="BB21" s="97"/>
      <c r="BC21" s="97"/>
      <c r="BD21" s="172"/>
      <c r="BE21" s="172"/>
      <c r="BF21" s="172"/>
      <c r="BG21" s="176"/>
      <c r="BH21" s="176"/>
      <c r="BI21" s="176"/>
      <c r="BJ21" s="97"/>
      <c r="BK21" s="97"/>
      <c r="BL21" s="97"/>
      <c r="BM21" s="102"/>
      <c r="BN21" s="102"/>
      <c r="BO21" s="102"/>
      <c r="BP21" s="107"/>
      <c r="BQ21" s="108"/>
      <c r="BR21" s="109"/>
      <c r="BS21" s="67"/>
      <c r="BT21" s="67"/>
      <c r="BU21" s="67"/>
      <c r="BW21" s="262"/>
      <c r="BX21" s="211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62"/>
      <c r="CL21" s="94">
        <f>IF(DF11="","",DF11)</f>
      </c>
      <c r="CM21" s="94"/>
      <c r="CN21" s="94" t="s">
        <v>8</v>
      </c>
      <c r="CO21" s="94"/>
      <c r="CP21" s="94">
        <f>IF(DB11="","",DB11)</f>
      </c>
      <c r="CQ21" s="94"/>
      <c r="CR21" s="56"/>
      <c r="CS21" s="62"/>
      <c r="CT21" s="94">
        <f>IF(DF16="","",DF16)</f>
      </c>
      <c r="CU21" s="94"/>
      <c r="CV21" s="94" t="s">
        <v>8</v>
      </c>
      <c r="CW21" s="94"/>
      <c r="CX21" s="94">
        <f>IF(DB16="","",DB16)</f>
      </c>
      <c r="CY21" s="94"/>
      <c r="CZ21" s="56"/>
      <c r="DA21" s="120"/>
      <c r="DB21" s="120"/>
      <c r="DC21" s="120"/>
      <c r="DD21" s="120"/>
      <c r="DE21" s="120"/>
      <c r="DF21" s="120"/>
      <c r="DG21" s="120"/>
      <c r="DH21" s="120"/>
      <c r="DI21" s="62"/>
      <c r="DJ21" s="94"/>
      <c r="DK21" s="94"/>
      <c r="DL21" s="94" t="s">
        <v>8</v>
      </c>
      <c r="DM21" s="94"/>
      <c r="DN21" s="94"/>
      <c r="DO21" s="94"/>
      <c r="DP21" s="73"/>
      <c r="DQ21" s="127"/>
      <c r="DR21" s="127"/>
      <c r="DS21" s="127"/>
      <c r="DT21" s="97"/>
      <c r="DU21" s="97"/>
      <c r="DV21" s="97"/>
      <c r="DW21" s="97"/>
      <c r="DX21" s="97"/>
      <c r="DY21" s="97"/>
      <c r="DZ21" s="97"/>
      <c r="EA21" s="97"/>
      <c r="EB21" s="97"/>
      <c r="EC21" s="100"/>
      <c r="ED21" s="100"/>
      <c r="EE21" s="100"/>
      <c r="EF21" s="102"/>
      <c r="EG21" s="102"/>
      <c r="EH21" s="102"/>
      <c r="EI21" s="102"/>
      <c r="EJ21" s="102"/>
      <c r="EK21" s="102"/>
      <c r="EL21" s="107"/>
      <c r="EM21" s="108"/>
      <c r="EN21" s="109"/>
    </row>
    <row r="22" spans="2:144" s="4" customFormat="1" ht="15" customHeight="1" thickBot="1" thickTop="1">
      <c r="B22" s="130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62"/>
      <c r="P22" s="94"/>
      <c r="Q22" s="94"/>
      <c r="R22" s="94"/>
      <c r="S22" s="94"/>
      <c r="T22" s="94"/>
      <c r="U22" s="94"/>
      <c r="V22" s="56"/>
      <c r="W22" s="62"/>
      <c r="X22" s="94"/>
      <c r="Y22" s="94"/>
      <c r="Z22" s="94"/>
      <c r="AA22" s="94"/>
      <c r="AB22" s="94"/>
      <c r="AC22" s="94"/>
      <c r="AD22" s="56"/>
      <c r="AE22" s="120"/>
      <c r="AF22" s="120"/>
      <c r="AG22" s="120"/>
      <c r="AH22" s="120"/>
      <c r="AI22" s="120"/>
      <c r="AJ22" s="120"/>
      <c r="AK22" s="120"/>
      <c r="AL22" s="120"/>
      <c r="AM22" s="62"/>
      <c r="AN22" s="94"/>
      <c r="AO22" s="94"/>
      <c r="AP22" s="94"/>
      <c r="AQ22" s="94"/>
      <c r="AR22" s="94"/>
      <c r="AS22" s="94"/>
      <c r="AT22" s="73"/>
      <c r="AU22" s="127"/>
      <c r="AV22" s="127"/>
      <c r="AW22" s="127"/>
      <c r="AX22" s="97"/>
      <c r="AY22" s="97"/>
      <c r="AZ22" s="97"/>
      <c r="BA22" s="97"/>
      <c r="BB22" s="97"/>
      <c r="BC22" s="97"/>
      <c r="BD22" s="172"/>
      <c r="BE22" s="172"/>
      <c r="BF22" s="172"/>
      <c r="BG22" s="176"/>
      <c r="BH22" s="176"/>
      <c r="BI22" s="176"/>
      <c r="BJ22" s="97"/>
      <c r="BK22" s="97"/>
      <c r="BL22" s="97"/>
      <c r="BM22" s="102"/>
      <c r="BN22" s="102"/>
      <c r="BO22" s="102"/>
      <c r="BP22" s="107"/>
      <c r="BQ22" s="108"/>
      <c r="BR22" s="109"/>
      <c r="BS22" s="67"/>
      <c r="BT22" s="67"/>
      <c r="BU22" s="67"/>
      <c r="BW22" s="262"/>
      <c r="BX22" s="211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62"/>
      <c r="CL22" s="94"/>
      <c r="CM22" s="94"/>
      <c r="CN22" s="94"/>
      <c r="CO22" s="94"/>
      <c r="CP22" s="94"/>
      <c r="CQ22" s="94"/>
      <c r="CR22" s="56"/>
      <c r="CS22" s="62"/>
      <c r="CT22" s="94"/>
      <c r="CU22" s="94"/>
      <c r="CV22" s="94"/>
      <c r="CW22" s="94"/>
      <c r="CX22" s="94"/>
      <c r="CY22" s="94"/>
      <c r="CZ22" s="56"/>
      <c r="DA22" s="120"/>
      <c r="DB22" s="120"/>
      <c r="DC22" s="120"/>
      <c r="DD22" s="120"/>
      <c r="DE22" s="120"/>
      <c r="DF22" s="120"/>
      <c r="DG22" s="120"/>
      <c r="DH22" s="120"/>
      <c r="DI22" s="62"/>
      <c r="DJ22" s="94"/>
      <c r="DK22" s="94"/>
      <c r="DL22" s="94"/>
      <c r="DM22" s="94"/>
      <c r="DN22" s="94"/>
      <c r="DO22" s="94"/>
      <c r="DP22" s="73"/>
      <c r="DQ22" s="127"/>
      <c r="DR22" s="127"/>
      <c r="DS22" s="127"/>
      <c r="DT22" s="97"/>
      <c r="DU22" s="97"/>
      <c r="DV22" s="97"/>
      <c r="DW22" s="97"/>
      <c r="DX22" s="97"/>
      <c r="DY22" s="97"/>
      <c r="DZ22" s="97"/>
      <c r="EA22" s="97"/>
      <c r="EB22" s="97"/>
      <c r="EC22" s="100"/>
      <c r="ED22" s="100"/>
      <c r="EE22" s="100"/>
      <c r="EF22" s="102"/>
      <c r="EG22" s="102"/>
      <c r="EH22" s="102"/>
      <c r="EI22" s="102"/>
      <c r="EJ22" s="102"/>
      <c r="EK22" s="102"/>
      <c r="EL22" s="107"/>
      <c r="EM22" s="108"/>
      <c r="EN22" s="109"/>
    </row>
    <row r="23" spans="2:144" s="4" customFormat="1" ht="15" customHeight="1" thickTop="1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27"/>
      <c r="P23" s="95"/>
      <c r="Q23" s="95"/>
      <c r="R23" s="95"/>
      <c r="S23" s="95"/>
      <c r="T23" s="95"/>
      <c r="U23" s="95"/>
      <c r="V23" s="61"/>
      <c r="W23" s="27"/>
      <c r="X23" s="95"/>
      <c r="Y23" s="95"/>
      <c r="Z23" s="95"/>
      <c r="AA23" s="95"/>
      <c r="AB23" s="95"/>
      <c r="AC23" s="95"/>
      <c r="AD23" s="61"/>
      <c r="AE23" s="123"/>
      <c r="AF23" s="123"/>
      <c r="AG23" s="123"/>
      <c r="AH23" s="123"/>
      <c r="AI23" s="123"/>
      <c r="AJ23" s="123"/>
      <c r="AK23" s="123"/>
      <c r="AL23" s="123"/>
      <c r="AM23" s="27"/>
      <c r="AN23" s="95"/>
      <c r="AO23" s="95"/>
      <c r="AP23" s="95"/>
      <c r="AQ23" s="95"/>
      <c r="AR23" s="95"/>
      <c r="AS23" s="95"/>
      <c r="AT23" s="74"/>
      <c r="AU23" s="127"/>
      <c r="AV23" s="127"/>
      <c r="AW23" s="127"/>
      <c r="AX23" s="97"/>
      <c r="AY23" s="97"/>
      <c r="AZ23" s="97"/>
      <c r="BA23" s="97"/>
      <c r="BB23" s="97"/>
      <c r="BC23" s="97"/>
      <c r="BD23" s="173"/>
      <c r="BE23" s="173"/>
      <c r="BF23" s="173"/>
      <c r="BG23" s="176"/>
      <c r="BH23" s="176"/>
      <c r="BI23" s="176"/>
      <c r="BJ23" s="97"/>
      <c r="BK23" s="97"/>
      <c r="BL23" s="97"/>
      <c r="BM23" s="102"/>
      <c r="BN23" s="102"/>
      <c r="BO23" s="102"/>
      <c r="BP23" s="107"/>
      <c r="BQ23" s="108"/>
      <c r="BR23" s="109"/>
      <c r="BS23" s="67"/>
      <c r="BT23" s="67"/>
      <c r="BU23" s="67"/>
      <c r="BW23" s="262"/>
      <c r="BX23" s="216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7"/>
      <c r="CL23" s="95"/>
      <c r="CM23" s="95"/>
      <c r="CN23" s="95"/>
      <c r="CO23" s="95"/>
      <c r="CP23" s="95"/>
      <c r="CQ23" s="95"/>
      <c r="CR23" s="61"/>
      <c r="CS23" s="27"/>
      <c r="CT23" s="95"/>
      <c r="CU23" s="95"/>
      <c r="CV23" s="95"/>
      <c r="CW23" s="95"/>
      <c r="CX23" s="95"/>
      <c r="CY23" s="95"/>
      <c r="CZ23" s="61"/>
      <c r="DA23" s="123"/>
      <c r="DB23" s="123"/>
      <c r="DC23" s="123"/>
      <c r="DD23" s="123"/>
      <c r="DE23" s="123"/>
      <c r="DF23" s="123"/>
      <c r="DG23" s="123"/>
      <c r="DH23" s="123"/>
      <c r="DI23" s="27"/>
      <c r="DJ23" s="95"/>
      <c r="DK23" s="95"/>
      <c r="DL23" s="95"/>
      <c r="DM23" s="95"/>
      <c r="DN23" s="95"/>
      <c r="DO23" s="95"/>
      <c r="DP23" s="74"/>
      <c r="DQ23" s="127"/>
      <c r="DR23" s="127"/>
      <c r="DS23" s="127"/>
      <c r="DT23" s="97"/>
      <c r="DU23" s="97"/>
      <c r="DV23" s="97"/>
      <c r="DW23" s="97"/>
      <c r="DX23" s="97"/>
      <c r="DY23" s="97"/>
      <c r="DZ23" s="134"/>
      <c r="EA23" s="134"/>
      <c r="EB23" s="134"/>
      <c r="EC23" s="100"/>
      <c r="ED23" s="100"/>
      <c r="EE23" s="100"/>
      <c r="EF23" s="102"/>
      <c r="EG23" s="102"/>
      <c r="EH23" s="102"/>
      <c r="EI23" s="102"/>
      <c r="EJ23" s="102"/>
      <c r="EK23" s="102"/>
      <c r="EL23" s="107"/>
      <c r="EM23" s="108"/>
      <c r="EN23" s="109"/>
    </row>
    <row r="24" spans="2:144" s="4" customFormat="1" ht="15" customHeight="1">
      <c r="B24" s="110" t="s">
        <v>25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119">
        <f>IF(P26="","",IF(P26&lt;T26,"●",IF(P26&gt;T26,"○",IF(P26=T26,"△"))))</f>
      </c>
      <c r="P24" s="119"/>
      <c r="Q24" s="119"/>
      <c r="R24" s="119"/>
      <c r="S24" s="119"/>
      <c r="T24" s="119"/>
      <c r="U24" s="119"/>
      <c r="V24" s="119"/>
      <c r="W24" s="119">
        <f>IF(X26="","",IF(X26&lt;AB26,"●",IF(X26&gt;AB26,"○",IF(X26=AB26,"△"))))</f>
      </c>
      <c r="X24" s="119"/>
      <c r="Y24" s="119"/>
      <c r="Z24" s="119"/>
      <c r="AA24" s="119"/>
      <c r="AB24" s="119"/>
      <c r="AC24" s="119"/>
      <c r="AD24" s="119"/>
      <c r="AE24" s="119">
        <f>IF(AF26="","",IF(AF26&lt;AJ26,"●",IF(AF26&gt;AJ26,"○",IF(AF26=AJ26,"△"))))</f>
      </c>
      <c r="AF24" s="119"/>
      <c r="AG24" s="119"/>
      <c r="AH24" s="119"/>
      <c r="AI24" s="119"/>
      <c r="AJ24" s="119"/>
      <c r="AK24" s="119"/>
      <c r="AL24" s="119"/>
      <c r="AM24" s="120"/>
      <c r="AN24" s="121"/>
      <c r="AO24" s="121"/>
      <c r="AP24" s="121"/>
      <c r="AQ24" s="121"/>
      <c r="AR24" s="121"/>
      <c r="AS24" s="121"/>
      <c r="AT24" s="122"/>
      <c r="AU24" s="126">
        <f>COUNTIF(O24:AT25,"○")*1</f>
        <v>0</v>
      </c>
      <c r="AV24" s="126"/>
      <c r="AW24" s="126"/>
      <c r="AX24" s="96">
        <f>COUNTIF(O24:AT25,"●")*1</f>
        <v>0</v>
      </c>
      <c r="AY24" s="96"/>
      <c r="AZ24" s="96"/>
      <c r="BA24" s="96">
        <f>COUNTIF(O24:AT25,"△")*1</f>
        <v>0</v>
      </c>
      <c r="BB24" s="96"/>
      <c r="BC24" s="96"/>
      <c r="BD24" s="170">
        <f>COUNTIF(O24:AT25,"○")*3+COUNTIF(O24:AT25,"△")*1</f>
        <v>0</v>
      </c>
      <c r="BE24" s="170"/>
      <c r="BF24" s="170"/>
      <c r="BG24" s="175">
        <f>AN26+AR21+AR16+AR11</f>
        <v>0</v>
      </c>
      <c r="BH24" s="175"/>
      <c r="BI24" s="175"/>
      <c r="BJ24" s="96">
        <f>AN21+AN16+AN11</f>
        <v>0</v>
      </c>
      <c r="BK24" s="96"/>
      <c r="BL24" s="96"/>
      <c r="BM24" s="101">
        <f>BG24-BJ24</f>
        <v>0</v>
      </c>
      <c r="BN24" s="101"/>
      <c r="BO24" s="101"/>
      <c r="BP24" s="104"/>
      <c r="BQ24" s="105"/>
      <c r="BR24" s="106"/>
      <c r="BS24" s="67"/>
      <c r="BT24" s="67"/>
      <c r="BU24" s="67"/>
      <c r="BV24"/>
      <c r="BW24" s="262"/>
      <c r="BX24" s="215" t="s">
        <v>22</v>
      </c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1"/>
      <c r="CK24" s="119">
        <f>IF(CL26="","",IF(CL26&lt;CP26,"●",IF(CL26&gt;CP26,"○",IF(CL26=CP26,"△"))))</f>
      </c>
      <c r="CL24" s="119"/>
      <c r="CM24" s="119"/>
      <c r="CN24" s="119"/>
      <c r="CO24" s="119"/>
      <c r="CP24" s="119"/>
      <c r="CQ24" s="119"/>
      <c r="CR24" s="119"/>
      <c r="CS24" s="119">
        <f>IF(CT26="","",IF(CT26&lt;CX26,"●",IF(CT26&gt;CX26,"○",IF(CT26=CX26,"△"))))</f>
      </c>
      <c r="CT24" s="119"/>
      <c r="CU24" s="119"/>
      <c r="CV24" s="119"/>
      <c r="CW24" s="119"/>
      <c r="CX24" s="119"/>
      <c r="CY24" s="119"/>
      <c r="CZ24" s="119"/>
      <c r="DA24" s="119">
        <f>IF(DB26="","",IF(DB26&lt;DF26,"●",IF(DB26&gt;DF26,"○",IF(DB26=DF26,"△"))))</f>
      </c>
      <c r="DB24" s="119"/>
      <c r="DC24" s="119"/>
      <c r="DD24" s="119"/>
      <c r="DE24" s="119"/>
      <c r="DF24" s="119"/>
      <c r="DG24" s="119"/>
      <c r="DH24" s="119"/>
      <c r="DI24" s="120"/>
      <c r="DJ24" s="121"/>
      <c r="DK24" s="121"/>
      <c r="DL24" s="121"/>
      <c r="DM24" s="121"/>
      <c r="DN24" s="121"/>
      <c r="DO24" s="121"/>
      <c r="DP24" s="122"/>
      <c r="DQ24" s="126">
        <f>COUNTIF(CK24:DP25,"○")*1</f>
        <v>0</v>
      </c>
      <c r="DR24" s="126"/>
      <c r="DS24" s="126"/>
      <c r="DT24" s="96">
        <f>COUNTIF(CK24:DP25,"●")*1</f>
        <v>0</v>
      </c>
      <c r="DU24" s="96"/>
      <c r="DV24" s="96"/>
      <c r="DW24" s="96">
        <f>COUNTIF(CK24:DP25,"△")*1</f>
        <v>0</v>
      </c>
      <c r="DX24" s="96"/>
      <c r="DY24" s="96"/>
      <c r="DZ24" s="98">
        <f>COUNTIF(CK24:DP25,"○")*3+COUNTIF(CK24:DP25,"△")*1</f>
        <v>0</v>
      </c>
      <c r="EA24" s="98"/>
      <c r="EB24" s="98"/>
      <c r="EC24" s="99">
        <f>DJ26+DN21+DN16+DN11</f>
        <v>0</v>
      </c>
      <c r="ED24" s="99"/>
      <c r="EE24" s="99"/>
      <c r="EF24" s="101">
        <f>DJ21+DJ16+DJ11</f>
        <v>0</v>
      </c>
      <c r="EG24" s="101"/>
      <c r="EH24" s="101"/>
      <c r="EI24" s="101">
        <f>EC24-EF24</f>
        <v>0</v>
      </c>
      <c r="EJ24" s="101"/>
      <c r="EK24" s="101"/>
      <c r="EL24" s="104"/>
      <c r="EM24" s="105"/>
      <c r="EN24" s="106"/>
    </row>
    <row r="25" spans="2:144" s="4" customFormat="1" ht="15" customHeight="1" thickBot="1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20"/>
      <c r="AN25" s="121"/>
      <c r="AO25" s="121"/>
      <c r="AP25" s="121"/>
      <c r="AQ25" s="121"/>
      <c r="AR25" s="121"/>
      <c r="AS25" s="121"/>
      <c r="AT25" s="122"/>
      <c r="AU25" s="126"/>
      <c r="AV25" s="126"/>
      <c r="AW25" s="126"/>
      <c r="AX25" s="96"/>
      <c r="AY25" s="96"/>
      <c r="AZ25" s="96"/>
      <c r="BA25" s="96"/>
      <c r="BB25" s="96"/>
      <c r="BC25" s="96"/>
      <c r="BD25" s="171"/>
      <c r="BE25" s="171"/>
      <c r="BF25" s="171"/>
      <c r="BG25" s="175"/>
      <c r="BH25" s="175"/>
      <c r="BI25" s="175"/>
      <c r="BJ25" s="96"/>
      <c r="BK25" s="96"/>
      <c r="BL25" s="96"/>
      <c r="BM25" s="101"/>
      <c r="BN25" s="101"/>
      <c r="BO25" s="101"/>
      <c r="BP25" s="107"/>
      <c r="BQ25" s="108"/>
      <c r="BR25" s="109"/>
      <c r="BS25" s="67"/>
      <c r="BT25" s="67"/>
      <c r="BU25" s="67"/>
      <c r="BV25"/>
      <c r="BW25" s="262"/>
      <c r="BX25" s="222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4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20"/>
      <c r="DJ25" s="121"/>
      <c r="DK25" s="121"/>
      <c r="DL25" s="121"/>
      <c r="DM25" s="121"/>
      <c r="DN25" s="121"/>
      <c r="DO25" s="121"/>
      <c r="DP25" s="122"/>
      <c r="DQ25" s="126"/>
      <c r="DR25" s="126"/>
      <c r="DS25" s="126"/>
      <c r="DT25" s="96"/>
      <c r="DU25" s="96"/>
      <c r="DV25" s="96"/>
      <c r="DW25" s="96"/>
      <c r="DX25" s="96"/>
      <c r="DY25" s="96"/>
      <c r="DZ25" s="96"/>
      <c r="EA25" s="96"/>
      <c r="EB25" s="96"/>
      <c r="EC25" s="99"/>
      <c r="ED25" s="99"/>
      <c r="EE25" s="99"/>
      <c r="EF25" s="101"/>
      <c r="EG25" s="101"/>
      <c r="EH25" s="101"/>
      <c r="EI25" s="101"/>
      <c r="EJ25" s="101"/>
      <c r="EK25" s="101"/>
      <c r="EL25" s="107"/>
      <c r="EM25" s="108"/>
      <c r="EN25" s="109"/>
    </row>
    <row r="26" spans="2:144" s="4" customFormat="1" ht="15" customHeight="1" thickBot="1" thickTop="1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62"/>
      <c r="P26" s="94">
        <f>IF(AR11="","",AR11)</f>
      </c>
      <c r="Q26" s="94"/>
      <c r="R26" s="94" t="s">
        <v>8</v>
      </c>
      <c r="S26" s="94"/>
      <c r="T26" s="94">
        <f>IF(AN11="","",AN11)</f>
      </c>
      <c r="U26" s="94"/>
      <c r="V26" s="56"/>
      <c r="W26" s="62"/>
      <c r="X26" s="94">
        <f>IF(AR16="","",AR16)</f>
      </c>
      <c r="Y26" s="94"/>
      <c r="Z26" s="94" t="s">
        <v>8</v>
      </c>
      <c r="AA26" s="94"/>
      <c r="AB26" s="94">
        <f>IF(AN16="","",AN16)</f>
      </c>
      <c r="AC26" s="94"/>
      <c r="AD26" s="56"/>
      <c r="AE26" s="62"/>
      <c r="AF26" s="94">
        <f>IF(AR21="","",AR21)</f>
      </c>
      <c r="AG26" s="94"/>
      <c r="AH26" s="94" t="s">
        <v>8</v>
      </c>
      <c r="AI26" s="94"/>
      <c r="AJ26" s="94">
        <f>IF(AN21="","",AN21)</f>
      </c>
      <c r="AK26" s="94"/>
      <c r="AL26" s="56"/>
      <c r="AM26" s="120"/>
      <c r="AN26" s="121"/>
      <c r="AO26" s="121"/>
      <c r="AP26" s="121"/>
      <c r="AQ26" s="121"/>
      <c r="AR26" s="121"/>
      <c r="AS26" s="121"/>
      <c r="AT26" s="122"/>
      <c r="AU26" s="127"/>
      <c r="AV26" s="127"/>
      <c r="AW26" s="127"/>
      <c r="AX26" s="97"/>
      <c r="AY26" s="97"/>
      <c r="AZ26" s="97"/>
      <c r="BA26" s="97"/>
      <c r="BB26" s="97"/>
      <c r="BC26" s="97"/>
      <c r="BD26" s="172"/>
      <c r="BE26" s="172"/>
      <c r="BF26" s="172"/>
      <c r="BG26" s="176"/>
      <c r="BH26" s="176"/>
      <c r="BI26" s="176"/>
      <c r="BJ26" s="97"/>
      <c r="BK26" s="97"/>
      <c r="BL26" s="97"/>
      <c r="BM26" s="102"/>
      <c r="BN26" s="102"/>
      <c r="BO26" s="102"/>
      <c r="BP26" s="107"/>
      <c r="BQ26" s="108"/>
      <c r="BR26" s="109"/>
      <c r="BS26" s="67"/>
      <c r="BT26" s="67"/>
      <c r="BU26" s="67"/>
      <c r="BV26"/>
      <c r="BW26" s="262"/>
      <c r="BX26" s="222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4"/>
      <c r="CK26" s="62"/>
      <c r="CL26" s="94">
        <f>IF(DN11="","",DN11)</f>
      </c>
      <c r="CM26" s="94"/>
      <c r="CN26" s="94" t="s">
        <v>8</v>
      </c>
      <c r="CO26" s="94"/>
      <c r="CP26" s="94">
        <f>IF(DJ11="","",DJ11)</f>
      </c>
      <c r="CQ26" s="94"/>
      <c r="CR26" s="56"/>
      <c r="CS26" s="62"/>
      <c r="CT26" s="94">
        <f>IF(DN16="","",DN16)</f>
      </c>
      <c r="CU26" s="94"/>
      <c r="CV26" s="94" t="s">
        <v>8</v>
      </c>
      <c r="CW26" s="94"/>
      <c r="CX26" s="94">
        <f>IF(DJ16="","",DJ16)</f>
      </c>
      <c r="CY26" s="94"/>
      <c r="CZ26" s="56"/>
      <c r="DA26" s="62"/>
      <c r="DB26" s="94">
        <f>IF(DN21="","",DN21)</f>
      </c>
      <c r="DC26" s="94"/>
      <c r="DD26" s="94" t="s">
        <v>8</v>
      </c>
      <c r="DE26" s="94"/>
      <c r="DF26" s="94">
        <f>IF(DJ21="","",DJ21)</f>
      </c>
      <c r="DG26" s="94"/>
      <c r="DH26" s="56"/>
      <c r="DI26" s="120"/>
      <c r="DJ26" s="121"/>
      <c r="DK26" s="121"/>
      <c r="DL26" s="121"/>
      <c r="DM26" s="121"/>
      <c r="DN26" s="121"/>
      <c r="DO26" s="121"/>
      <c r="DP26" s="122"/>
      <c r="DQ26" s="127"/>
      <c r="DR26" s="127"/>
      <c r="DS26" s="127"/>
      <c r="DT26" s="97"/>
      <c r="DU26" s="97"/>
      <c r="DV26" s="97"/>
      <c r="DW26" s="97"/>
      <c r="DX26" s="97"/>
      <c r="DY26" s="97"/>
      <c r="DZ26" s="97"/>
      <c r="EA26" s="97"/>
      <c r="EB26" s="97"/>
      <c r="EC26" s="100"/>
      <c r="ED26" s="100"/>
      <c r="EE26" s="100"/>
      <c r="EF26" s="102"/>
      <c r="EG26" s="102"/>
      <c r="EH26" s="102"/>
      <c r="EI26" s="102"/>
      <c r="EJ26" s="102"/>
      <c r="EK26" s="102"/>
      <c r="EL26" s="107"/>
      <c r="EM26" s="108"/>
      <c r="EN26" s="109"/>
    </row>
    <row r="27" spans="2:144" s="4" customFormat="1" ht="15" customHeight="1" thickBot="1" thickTop="1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62"/>
      <c r="P27" s="94"/>
      <c r="Q27" s="94"/>
      <c r="R27" s="94"/>
      <c r="S27" s="94"/>
      <c r="T27" s="94"/>
      <c r="U27" s="94"/>
      <c r="V27" s="56"/>
      <c r="W27" s="62"/>
      <c r="X27" s="94"/>
      <c r="Y27" s="94"/>
      <c r="Z27" s="94"/>
      <c r="AA27" s="94"/>
      <c r="AB27" s="94"/>
      <c r="AC27" s="94"/>
      <c r="AD27" s="56"/>
      <c r="AE27" s="62"/>
      <c r="AF27" s="94"/>
      <c r="AG27" s="94"/>
      <c r="AH27" s="94"/>
      <c r="AI27" s="94"/>
      <c r="AJ27" s="94"/>
      <c r="AK27" s="94"/>
      <c r="AL27" s="56"/>
      <c r="AM27" s="120"/>
      <c r="AN27" s="121"/>
      <c r="AO27" s="121"/>
      <c r="AP27" s="121"/>
      <c r="AQ27" s="121"/>
      <c r="AR27" s="121"/>
      <c r="AS27" s="121"/>
      <c r="AT27" s="122"/>
      <c r="AU27" s="127"/>
      <c r="AV27" s="127"/>
      <c r="AW27" s="127"/>
      <c r="AX27" s="97"/>
      <c r="AY27" s="97"/>
      <c r="AZ27" s="97"/>
      <c r="BA27" s="97"/>
      <c r="BB27" s="97"/>
      <c r="BC27" s="97"/>
      <c r="BD27" s="172"/>
      <c r="BE27" s="172"/>
      <c r="BF27" s="172"/>
      <c r="BG27" s="176"/>
      <c r="BH27" s="176"/>
      <c r="BI27" s="176"/>
      <c r="BJ27" s="97"/>
      <c r="BK27" s="97"/>
      <c r="BL27" s="97"/>
      <c r="BM27" s="102"/>
      <c r="BN27" s="102"/>
      <c r="BO27" s="102"/>
      <c r="BP27" s="107"/>
      <c r="BQ27" s="108"/>
      <c r="BR27" s="109"/>
      <c r="BS27" s="67"/>
      <c r="BT27" s="67"/>
      <c r="BU27" s="67"/>
      <c r="BV27"/>
      <c r="BW27" s="262"/>
      <c r="BX27" s="222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4"/>
      <c r="CK27" s="62"/>
      <c r="CL27" s="94"/>
      <c r="CM27" s="94"/>
      <c r="CN27" s="94"/>
      <c r="CO27" s="94"/>
      <c r="CP27" s="94"/>
      <c r="CQ27" s="94"/>
      <c r="CR27" s="56"/>
      <c r="CS27" s="62"/>
      <c r="CT27" s="94"/>
      <c r="CU27" s="94"/>
      <c r="CV27" s="94"/>
      <c r="CW27" s="94"/>
      <c r="CX27" s="94"/>
      <c r="CY27" s="94"/>
      <c r="CZ27" s="56"/>
      <c r="DA27" s="62"/>
      <c r="DB27" s="94"/>
      <c r="DC27" s="94"/>
      <c r="DD27" s="94"/>
      <c r="DE27" s="94"/>
      <c r="DF27" s="94"/>
      <c r="DG27" s="94"/>
      <c r="DH27" s="56"/>
      <c r="DI27" s="120"/>
      <c r="DJ27" s="121"/>
      <c r="DK27" s="121"/>
      <c r="DL27" s="121"/>
      <c r="DM27" s="121"/>
      <c r="DN27" s="121"/>
      <c r="DO27" s="121"/>
      <c r="DP27" s="122"/>
      <c r="DQ27" s="127"/>
      <c r="DR27" s="127"/>
      <c r="DS27" s="127"/>
      <c r="DT27" s="97"/>
      <c r="DU27" s="97"/>
      <c r="DV27" s="97"/>
      <c r="DW27" s="97"/>
      <c r="DX27" s="97"/>
      <c r="DY27" s="97"/>
      <c r="DZ27" s="97"/>
      <c r="EA27" s="97"/>
      <c r="EB27" s="97"/>
      <c r="EC27" s="100"/>
      <c r="ED27" s="100"/>
      <c r="EE27" s="100"/>
      <c r="EF27" s="102"/>
      <c r="EG27" s="102"/>
      <c r="EH27" s="102"/>
      <c r="EI27" s="102"/>
      <c r="EJ27" s="102"/>
      <c r="EK27" s="102"/>
      <c r="EL27" s="107"/>
      <c r="EM27" s="108"/>
      <c r="EN27" s="109"/>
    </row>
    <row r="28" spans="2:144" s="4" customFormat="1" ht="15" customHeight="1" thickTop="1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27"/>
      <c r="P28" s="95"/>
      <c r="Q28" s="95"/>
      <c r="R28" s="95"/>
      <c r="S28" s="95"/>
      <c r="T28" s="95"/>
      <c r="U28" s="95"/>
      <c r="V28" s="61"/>
      <c r="W28" s="27"/>
      <c r="X28" s="95"/>
      <c r="Y28" s="95"/>
      <c r="Z28" s="95"/>
      <c r="AA28" s="95"/>
      <c r="AB28" s="95"/>
      <c r="AC28" s="95"/>
      <c r="AD28" s="61"/>
      <c r="AE28" s="27"/>
      <c r="AF28" s="95"/>
      <c r="AG28" s="95"/>
      <c r="AH28" s="95"/>
      <c r="AI28" s="95"/>
      <c r="AJ28" s="95"/>
      <c r="AK28" s="95"/>
      <c r="AL28" s="61"/>
      <c r="AM28" s="123"/>
      <c r="AN28" s="124"/>
      <c r="AO28" s="124"/>
      <c r="AP28" s="124"/>
      <c r="AQ28" s="124"/>
      <c r="AR28" s="124"/>
      <c r="AS28" s="124"/>
      <c r="AT28" s="125"/>
      <c r="AU28" s="127"/>
      <c r="AV28" s="127"/>
      <c r="AW28" s="127"/>
      <c r="AX28" s="97"/>
      <c r="AY28" s="97"/>
      <c r="AZ28" s="97"/>
      <c r="BA28" s="97"/>
      <c r="BB28" s="97"/>
      <c r="BC28" s="97"/>
      <c r="BD28" s="172"/>
      <c r="BE28" s="172"/>
      <c r="BF28" s="172"/>
      <c r="BG28" s="176"/>
      <c r="BH28" s="176"/>
      <c r="BI28" s="176"/>
      <c r="BJ28" s="97"/>
      <c r="BK28" s="97"/>
      <c r="BL28" s="97"/>
      <c r="BM28" s="102"/>
      <c r="BN28" s="102"/>
      <c r="BO28" s="102"/>
      <c r="BP28" s="208"/>
      <c r="BQ28" s="209"/>
      <c r="BR28" s="210"/>
      <c r="BS28" s="67"/>
      <c r="BT28" s="67"/>
      <c r="BU28" s="67"/>
      <c r="BV28"/>
      <c r="BW28" s="262"/>
      <c r="BX28" s="225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7"/>
      <c r="CK28" s="27"/>
      <c r="CL28" s="95"/>
      <c r="CM28" s="95"/>
      <c r="CN28" s="95"/>
      <c r="CO28" s="95"/>
      <c r="CP28" s="95"/>
      <c r="CQ28" s="95"/>
      <c r="CR28" s="61"/>
      <c r="CS28" s="27"/>
      <c r="CT28" s="95"/>
      <c r="CU28" s="95"/>
      <c r="CV28" s="95"/>
      <c r="CW28" s="95"/>
      <c r="CX28" s="95"/>
      <c r="CY28" s="95"/>
      <c r="CZ28" s="61"/>
      <c r="DA28" s="27"/>
      <c r="DB28" s="95"/>
      <c r="DC28" s="95"/>
      <c r="DD28" s="95"/>
      <c r="DE28" s="95"/>
      <c r="DF28" s="95"/>
      <c r="DG28" s="95"/>
      <c r="DH28" s="61"/>
      <c r="DI28" s="123"/>
      <c r="DJ28" s="124"/>
      <c r="DK28" s="124"/>
      <c r="DL28" s="124"/>
      <c r="DM28" s="124"/>
      <c r="DN28" s="124"/>
      <c r="DO28" s="124"/>
      <c r="DP28" s="125"/>
      <c r="DQ28" s="127"/>
      <c r="DR28" s="127"/>
      <c r="DS28" s="127"/>
      <c r="DT28" s="97"/>
      <c r="DU28" s="97"/>
      <c r="DV28" s="97"/>
      <c r="DW28" s="97"/>
      <c r="DX28" s="97"/>
      <c r="DY28" s="97"/>
      <c r="DZ28" s="97"/>
      <c r="EA28" s="97"/>
      <c r="EB28" s="97"/>
      <c r="EC28" s="100"/>
      <c r="ED28" s="100"/>
      <c r="EE28" s="100"/>
      <c r="EF28" s="102"/>
      <c r="EG28" s="102"/>
      <c r="EH28" s="102"/>
      <c r="EI28" s="102"/>
      <c r="EJ28" s="102"/>
      <c r="EK28" s="102"/>
      <c r="EL28" s="208"/>
      <c r="EM28" s="209"/>
      <c r="EN28" s="210"/>
    </row>
    <row r="29" spans="2:144" s="4" customFormat="1" ht="1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69"/>
      <c r="AV29" s="69"/>
      <c r="AW29" s="69"/>
      <c r="AX29" s="69"/>
      <c r="AY29" s="69"/>
      <c r="AZ29" s="69"/>
      <c r="BA29" s="69"/>
      <c r="BB29" s="69"/>
      <c r="BC29" s="69"/>
      <c r="BD29" s="78"/>
      <c r="BE29" s="78"/>
      <c r="BF29" s="78"/>
      <c r="BG29" s="70"/>
      <c r="BH29" s="70"/>
      <c r="BI29" s="70"/>
      <c r="BJ29" s="69"/>
      <c r="BK29" s="69"/>
      <c r="BL29" s="69"/>
      <c r="BM29" s="57"/>
      <c r="BN29" s="57"/>
      <c r="BO29" s="57"/>
      <c r="BP29" s="59"/>
      <c r="BQ29" s="59"/>
      <c r="BR29" s="59"/>
      <c r="BS29" s="67"/>
      <c r="BT29" s="67"/>
      <c r="BU29" s="67"/>
      <c r="BV29"/>
      <c r="BW29" s="3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0"/>
      <c r="ED29" s="60"/>
      <c r="EE29" s="60"/>
      <c r="EF29" s="57"/>
      <c r="EG29" s="57"/>
      <c r="EH29" s="57"/>
      <c r="EI29" s="57"/>
      <c r="EJ29" s="57"/>
      <c r="EK29" s="57"/>
      <c r="EL29" s="59"/>
      <c r="EM29" s="59"/>
      <c r="EN29" s="59"/>
    </row>
    <row r="30" spans="2:144" s="4" customFormat="1" ht="1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69"/>
      <c r="AV30" s="69"/>
      <c r="AW30" s="69"/>
      <c r="AX30" s="69"/>
      <c r="AY30" s="69"/>
      <c r="AZ30" s="69"/>
      <c r="BA30" s="69"/>
      <c r="BB30" s="69"/>
      <c r="BC30" s="69"/>
      <c r="BD30" s="78"/>
      <c r="BE30" s="78"/>
      <c r="BF30" s="78"/>
      <c r="BG30" s="70"/>
      <c r="BH30" s="70"/>
      <c r="BI30" s="70"/>
      <c r="BJ30" s="69"/>
      <c r="BK30" s="69"/>
      <c r="BL30" s="69"/>
      <c r="BM30" s="57"/>
      <c r="BN30" s="57"/>
      <c r="BO30" s="57"/>
      <c r="BP30" s="59"/>
      <c r="BQ30" s="59"/>
      <c r="BR30" s="59"/>
      <c r="BS30" s="67"/>
      <c r="BT30" s="67"/>
      <c r="BU30" s="67"/>
      <c r="BV30"/>
      <c r="BW30" s="3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0"/>
      <c r="ED30" s="60"/>
      <c r="EE30" s="60"/>
      <c r="EF30" s="57"/>
      <c r="EG30" s="57"/>
      <c r="EH30" s="57"/>
      <c r="EI30" s="57"/>
      <c r="EJ30" s="57"/>
      <c r="EK30" s="57"/>
      <c r="EL30" s="59"/>
      <c r="EM30" s="59"/>
      <c r="EN30" s="59"/>
    </row>
    <row r="31" spans="2:144" s="4" customFormat="1" ht="15" customHeight="1" thickBot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/>
      <c r="BW31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22"/>
      <c r="ED31" s="22"/>
      <c r="EE31" s="22"/>
      <c r="EF31" s="31"/>
      <c r="EG31" s="31"/>
      <c r="EH31" s="31"/>
      <c r="EI31" s="31"/>
      <c r="EJ31" s="31"/>
      <c r="EK31" s="31"/>
      <c r="EL31" s="35"/>
      <c r="EM31" s="35"/>
      <c r="EN31" s="35"/>
    </row>
    <row r="32" spans="2:144" s="4" customFormat="1" ht="19.5" customHeight="1">
      <c r="B32" s="43"/>
      <c r="C32" s="43"/>
      <c r="D32" s="43"/>
      <c r="E32" s="43"/>
      <c r="F32" s="43"/>
      <c r="G32" s="43"/>
      <c r="H32" s="257" t="s">
        <v>31</v>
      </c>
      <c r="I32" s="257"/>
      <c r="J32" s="257"/>
      <c r="K32" s="257"/>
      <c r="L32" s="257"/>
      <c r="M32" s="257"/>
      <c r="N32" s="257"/>
      <c r="O32" s="257"/>
      <c r="P32" s="43"/>
      <c r="Q32" s="43"/>
      <c r="R32" s="251" t="s">
        <v>12</v>
      </c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3"/>
      <c r="AH32" s="43"/>
      <c r="AI32" s="255" t="s">
        <v>14</v>
      </c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/>
      <c r="BW32"/>
      <c r="BX32" s="20"/>
      <c r="BY32" s="20"/>
      <c r="BZ32" s="20"/>
      <c r="CA32" s="20"/>
      <c r="CB32" s="264" t="s">
        <v>32</v>
      </c>
      <c r="CC32" s="264"/>
      <c r="CD32" s="264"/>
      <c r="CE32" s="264"/>
      <c r="CF32" s="264"/>
      <c r="CG32" s="264"/>
      <c r="CH32" s="264"/>
      <c r="CI32" s="20"/>
      <c r="CJ32" s="20"/>
      <c r="CK32" s="56"/>
      <c r="CL32" s="266" t="s">
        <v>33</v>
      </c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56"/>
      <c r="DL32" s="56"/>
      <c r="DM32" s="56"/>
      <c r="DN32" s="56"/>
      <c r="DO32" s="56"/>
      <c r="DP32" s="56"/>
      <c r="DQ32" s="269" t="s">
        <v>15</v>
      </c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31"/>
      <c r="EK32" s="31"/>
      <c r="EL32" s="35"/>
      <c r="EM32" s="35"/>
      <c r="EN32" s="35"/>
    </row>
    <row r="33" spans="2:144" s="4" customFormat="1" ht="19.5" customHeight="1">
      <c r="B33" s="43"/>
      <c r="C33" s="43"/>
      <c r="D33" s="43"/>
      <c r="E33" s="43"/>
      <c r="F33" s="43"/>
      <c r="G33" s="43"/>
      <c r="H33" s="257"/>
      <c r="I33" s="257"/>
      <c r="J33" s="257"/>
      <c r="K33" s="257"/>
      <c r="L33" s="257"/>
      <c r="M33" s="257"/>
      <c r="N33" s="257"/>
      <c r="O33" s="257"/>
      <c r="P33" s="43"/>
      <c r="Q33" s="43"/>
      <c r="R33" s="254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6"/>
      <c r="AH33" s="43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/>
      <c r="BW33"/>
      <c r="BX33" s="20"/>
      <c r="BY33" s="20"/>
      <c r="BZ33" s="20"/>
      <c r="CA33" s="20"/>
      <c r="CB33" s="265"/>
      <c r="CC33" s="265"/>
      <c r="CD33" s="265"/>
      <c r="CE33" s="265"/>
      <c r="CF33" s="265"/>
      <c r="CG33" s="265"/>
      <c r="CH33" s="265"/>
      <c r="CI33" s="20"/>
      <c r="CJ33" s="20"/>
      <c r="CK33" s="56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56"/>
      <c r="DL33" s="56"/>
      <c r="DM33" s="56"/>
      <c r="DN33" s="56"/>
      <c r="DO33" s="56"/>
      <c r="DP33" s="56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31"/>
      <c r="EK33" s="31"/>
      <c r="EL33" s="59"/>
      <c r="EM33" s="59"/>
      <c r="EN33" s="59"/>
    </row>
    <row r="34" spans="2:144" s="4" customFormat="1" ht="54.75" customHeight="1">
      <c r="B34" s="228" t="s">
        <v>12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40" t="str">
        <f>B35</f>
        <v>稲田Japan</v>
      </c>
      <c r="P34" s="241"/>
      <c r="Q34" s="241"/>
      <c r="R34" s="241"/>
      <c r="S34" s="241"/>
      <c r="T34" s="241"/>
      <c r="U34" s="241"/>
      <c r="V34" s="242"/>
      <c r="W34" s="231" t="str">
        <f>B40</f>
        <v>稲田
ダイヤモンド</v>
      </c>
      <c r="X34" s="232"/>
      <c r="Y34" s="232"/>
      <c r="Z34" s="232"/>
      <c r="AA34" s="232"/>
      <c r="AB34" s="232"/>
      <c r="AC34" s="232"/>
      <c r="AD34" s="233"/>
      <c r="AE34" s="243" t="str">
        <f>B45</f>
        <v>ＳＳＫ</v>
      </c>
      <c r="AF34" s="244"/>
      <c r="AG34" s="244"/>
      <c r="AH34" s="244"/>
      <c r="AI34" s="244"/>
      <c r="AJ34" s="244"/>
      <c r="AK34" s="244"/>
      <c r="AL34" s="245"/>
      <c r="AM34" s="155" t="str">
        <f>B50</f>
        <v>チームＳＵＴ</v>
      </c>
      <c r="AN34" s="156"/>
      <c r="AO34" s="156"/>
      <c r="AP34" s="156"/>
      <c r="AQ34" s="156"/>
      <c r="AR34" s="156"/>
      <c r="AS34" s="156"/>
      <c r="AT34" s="157"/>
      <c r="AU34" s="158" t="s">
        <v>0</v>
      </c>
      <c r="AV34" s="158"/>
      <c r="AW34" s="159"/>
      <c r="AX34" s="160" t="s">
        <v>1</v>
      </c>
      <c r="AY34" s="158"/>
      <c r="AZ34" s="159"/>
      <c r="BA34" s="160" t="s">
        <v>2</v>
      </c>
      <c r="BB34" s="158"/>
      <c r="BC34" s="159"/>
      <c r="BD34" s="160" t="s">
        <v>3</v>
      </c>
      <c r="BE34" s="158"/>
      <c r="BF34" s="159"/>
      <c r="BG34" s="161" t="s">
        <v>4</v>
      </c>
      <c r="BH34" s="162"/>
      <c r="BI34" s="163"/>
      <c r="BJ34" s="161" t="s">
        <v>5</v>
      </c>
      <c r="BK34" s="162"/>
      <c r="BL34" s="163"/>
      <c r="BM34" s="161" t="s">
        <v>6</v>
      </c>
      <c r="BN34" s="162"/>
      <c r="BO34" s="163"/>
      <c r="BP34" s="161" t="s">
        <v>7</v>
      </c>
      <c r="BQ34" s="162"/>
      <c r="BR34" s="163"/>
      <c r="BS34" s="67"/>
      <c r="BT34" s="67"/>
      <c r="BU34" s="67"/>
      <c r="BV34"/>
      <c r="BW34"/>
      <c r="BX34" s="206" t="s">
        <v>33</v>
      </c>
      <c r="BY34" s="207"/>
      <c r="BZ34" s="207"/>
      <c r="CA34" s="207"/>
      <c r="CB34" s="258"/>
      <c r="CC34" s="258"/>
      <c r="CD34" s="258"/>
      <c r="CE34" s="258"/>
      <c r="CF34" s="258"/>
      <c r="CG34" s="258"/>
      <c r="CH34" s="258"/>
      <c r="CI34" s="207"/>
      <c r="CJ34" s="207"/>
      <c r="CK34" s="231" t="str">
        <f>BX35</f>
        <v>アルテ蹴球４０</v>
      </c>
      <c r="CL34" s="232"/>
      <c r="CM34" s="232"/>
      <c r="CN34" s="232"/>
      <c r="CO34" s="232"/>
      <c r="CP34" s="232"/>
      <c r="CQ34" s="232"/>
      <c r="CR34" s="233"/>
      <c r="CS34" s="231" t="str">
        <f>BX40</f>
        <v>丑　年　会</v>
      </c>
      <c r="CT34" s="232"/>
      <c r="CU34" s="232"/>
      <c r="CV34" s="232"/>
      <c r="CW34" s="232"/>
      <c r="CX34" s="232"/>
      <c r="CY34" s="232"/>
      <c r="CZ34" s="233"/>
      <c r="DA34" s="231" t="str">
        <f>BX45</f>
        <v>帯広
フットボールC</v>
      </c>
      <c r="DB34" s="232"/>
      <c r="DC34" s="232"/>
      <c r="DD34" s="232"/>
      <c r="DE34" s="232"/>
      <c r="DF34" s="232"/>
      <c r="DG34" s="232"/>
      <c r="DH34" s="233"/>
      <c r="DI34" s="259" t="str">
        <f>BX50</f>
        <v>ＭＥＭＵＲＯ FC</v>
      </c>
      <c r="DJ34" s="260"/>
      <c r="DK34" s="260"/>
      <c r="DL34" s="260"/>
      <c r="DM34" s="260"/>
      <c r="DN34" s="260"/>
      <c r="DO34" s="260"/>
      <c r="DP34" s="261"/>
      <c r="DQ34" s="158" t="s">
        <v>0</v>
      </c>
      <c r="DR34" s="158"/>
      <c r="DS34" s="159"/>
      <c r="DT34" s="160" t="s">
        <v>1</v>
      </c>
      <c r="DU34" s="158"/>
      <c r="DV34" s="159"/>
      <c r="DW34" s="160" t="s">
        <v>2</v>
      </c>
      <c r="DX34" s="158"/>
      <c r="DY34" s="159"/>
      <c r="DZ34" s="160" t="s">
        <v>3</v>
      </c>
      <c r="EA34" s="158"/>
      <c r="EB34" s="159"/>
      <c r="EC34" s="161" t="s">
        <v>4</v>
      </c>
      <c r="ED34" s="162"/>
      <c r="EE34" s="163"/>
      <c r="EF34" s="161" t="s">
        <v>5</v>
      </c>
      <c r="EG34" s="162"/>
      <c r="EH34" s="163"/>
      <c r="EI34" s="161" t="s">
        <v>6</v>
      </c>
      <c r="EJ34" s="162"/>
      <c r="EK34" s="163"/>
      <c r="EL34" s="161" t="s">
        <v>7</v>
      </c>
      <c r="EM34" s="162"/>
      <c r="EN34" s="163"/>
    </row>
    <row r="35" spans="2:144" s="4" customFormat="1" ht="15" customHeight="1">
      <c r="B35" s="104" t="s">
        <v>38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36"/>
      <c r="P35" s="136"/>
      <c r="Q35" s="136"/>
      <c r="R35" s="136"/>
      <c r="S35" s="136"/>
      <c r="T35" s="136"/>
      <c r="U35" s="136"/>
      <c r="V35" s="136"/>
      <c r="W35" s="137">
        <v>2</v>
      </c>
      <c r="X35" s="138"/>
      <c r="Y35" s="138"/>
      <c r="Z35" s="143">
        <f>IF(X37="","",IF(X37&lt;AB37,"●",IF(X37&gt;AB37,"○",IF(X37=AB37,"△"))))</f>
      </c>
      <c r="AA35" s="143"/>
      <c r="AB35" s="23"/>
      <c r="AC35" s="23"/>
      <c r="AD35" s="24"/>
      <c r="AE35" s="137">
        <v>6</v>
      </c>
      <c r="AF35" s="138"/>
      <c r="AG35" s="138"/>
      <c r="AH35" s="143">
        <f>IF(AF37="","",IF(AF37&lt;AJ37,"●",IF(AF37&gt;AJ37,"○",IF(AF37=AJ37,"△"))))</f>
      </c>
      <c r="AI35" s="143"/>
      <c r="AJ35" s="23"/>
      <c r="AK35" s="23"/>
      <c r="AL35" s="24"/>
      <c r="AM35" s="137">
        <v>12</v>
      </c>
      <c r="AN35" s="138"/>
      <c r="AO35" s="138"/>
      <c r="AP35" s="143">
        <f>IF(AN37="","",IF(AN37&lt;AR37,"●",IF(AN37&gt;AR37,"○",IF(AN37=AR37,"△"))))</f>
      </c>
      <c r="AQ35" s="143"/>
      <c r="AR35" s="23"/>
      <c r="AS35" s="23"/>
      <c r="AT35" s="24"/>
      <c r="AU35" s="144">
        <f>COUNTIF(O35:AT36,"○")*1</f>
        <v>0</v>
      </c>
      <c r="AV35" s="144"/>
      <c r="AW35" s="144"/>
      <c r="AX35" s="98">
        <f>COUNTIF(O35:AT36,"●")*1</f>
        <v>0</v>
      </c>
      <c r="AY35" s="98"/>
      <c r="AZ35" s="98"/>
      <c r="BA35" s="98">
        <f>COUNTIF(O35:AT36,"△")*1</f>
        <v>0</v>
      </c>
      <c r="BB35" s="98"/>
      <c r="BC35" s="98"/>
      <c r="BD35" s="98">
        <f>COUNTIF(O35:AT36,"○")*3+COUNTIF(O35:AT36,"△")*1</f>
        <v>0</v>
      </c>
      <c r="BE35" s="98"/>
      <c r="BF35" s="98"/>
      <c r="BG35" s="135">
        <f>P37+X37+AF37+AN37</f>
        <v>0</v>
      </c>
      <c r="BH35" s="135"/>
      <c r="BI35" s="135"/>
      <c r="BJ35" s="103">
        <f>T37+AB37+AJ37+AR37</f>
        <v>0</v>
      </c>
      <c r="BK35" s="103"/>
      <c r="BL35" s="103"/>
      <c r="BM35" s="103">
        <f>BG35-BJ35</f>
        <v>0</v>
      </c>
      <c r="BN35" s="103"/>
      <c r="BO35" s="103"/>
      <c r="BP35" s="85"/>
      <c r="BQ35" s="86"/>
      <c r="BR35" s="87"/>
      <c r="BS35" s="67"/>
      <c r="BT35" s="67"/>
      <c r="BU35" s="67"/>
      <c r="BV35"/>
      <c r="BW35" s="263"/>
      <c r="BX35" s="85" t="s">
        <v>34</v>
      </c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136"/>
      <c r="CL35" s="136"/>
      <c r="CM35" s="136"/>
      <c r="CN35" s="136"/>
      <c r="CO35" s="136"/>
      <c r="CP35" s="136"/>
      <c r="CQ35" s="136"/>
      <c r="CR35" s="136"/>
      <c r="CS35" s="137">
        <v>3</v>
      </c>
      <c r="CT35" s="138"/>
      <c r="CU35" s="138"/>
      <c r="CV35" s="143">
        <f>IF(CT37="","",IF(CT37&lt;CX37,"●",IF(CT37&gt;CX37,"○",IF(CT37=CX37,"△"))))</f>
      </c>
      <c r="CW35" s="143"/>
      <c r="CX35" s="23"/>
      <c r="CY35" s="23"/>
      <c r="CZ35" s="24"/>
      <c r="DA35" s="137">
        <v>7</v>
      </c>
      <c r="DB35" s="138"/>
      <c r="DC35" s="138"/>
      <c r="DD35" s="143">
        <f>IF(DB37="","",IF(DB37&lt;DF37,"●",IF(DB37&gt;DF37,"○",IF(DB37=DF37,"△"))))</f>
      </c>
      <c r="DE35" s="143"/>
      <c r="DF35" s="23"/>
      <c r="DG35" s="23"/>
      <c r="DH35" s="24"/>
      <c r="DI35" s="137">
        <v>16</v>
      </c>
      <c r="DJ35" s="138"/>
      <c r="DK35" s="138"/>
      <c r="DL35" s="143">
        <f>IF(DJ37="","",IF(DJ37&lt;DN37,"●",IF(DJ37&gt;DN37,"○",IF(DJ37=DN37,"△"))))</f>
      </c>
      <c r="DM35" s="143"/>
      <c r="DN35" s="23"/>
      <c r="DO35" s="23"/>
      <c r="DP35" s="24"/>
      <c r="DQ35" s="144">
        <f>COUNTIF(CK35:DP36,"○")*1</f>
        <v>0</v>
      </c>
      <c r="DR35" s="144"/>
      <c r="DS35" s="144"/>
      <c r="DT35" s="98">
        <f>COUNTIF(CK35:DP36,"●")*1</f>
        <v>0</v>
      </c>
      <c r="DU35" s="98"/>
      <c r="DV35" s="98"/>
      <c r="DW35" s="98">
        <f>COUNTIF(CK35:DP36,"△")*1</f>
        <v>0</v>
      </c>
      <c r="DX35" s="98"/>
      <c r="DY35" s="98"/>
      <c r="DZ35" s="98">
        <f>COUNTIF(CK35:DP36,"○")*3+COUNTIF(CK35:DP36,"△")*1</f>
        <v>0</v>
      </c>
      <c r="EA35" s="98"/>
      <c r="EB35" s="98"/>
      <c r="EC35" s="135">
        <f>CL37+CT37+DB37+DJ37</f>
        <v>0</v>
      </c>
      <c r="ED35" s="135"/>
      <c r="EE35" s="135"/>
      <c r="EF35" s="103">
        <f>CP37+CX37+DF37+DN37</f>
        <v>0</v>
      </c>
      <c r="EG35" s="103"/>
      <c r="EH35" s="103"/>
      <c r="EI35" s="103">
        <f>EC35-EF35</f>
        <v>0</v>
      </c>
      <c r="EJ35" s="103"/>
      <c r="EK35" s="103"/>
      <c r="EL35" s="85"/>
      <c r="EM35" s="86"/>
      <c r="EN35" s="87"/>
    </row>
    <row r="36" spans="2:144" s="4" customFormat="1" ht="15" customHeight="1" thickBot="1">
      <c r="B36" s="107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20"/>
      <c r="P36" s="120"/>
      <c r="Q36" s="120"/>
      <c r="R36" s="120"/>
      <c r="S36" s="120"/>
      <c r="T36" s="120"/>
      <c r="U36" s="120"/>
      <c r="V36" s="120"/>
      <c r="W36" s="139"/>
      <c r="X36" s="140"/>
      <c r="Y36" s="140"/>
      <c r="Z36" s="94"/>
      <c r="AA36" s="94"/>
      <c r="AB36" s="25"/>
      <c r="AC36" s="25"/>
      <c r="AD36" s="26"/>
      <c r="AE36" s="139"/>
      <c r="AF36" s="140"/>
      <c r="AG36" s="140"/>
      <c r="AH36" s="94"/>
      <c r="AI36" s="94"/>
      <c r="AJ36" s="25"/>
      <c r="AK36" s="25"/>
      <c r="AL36" s="26"/>
      <c r="AM36" s="139"/>
      <c r="AN36" s="140"/>
      <c r="AO36" s="140"/>
      <c r="AP36" s="94"/>
      <c r="AQ36" s="94"/>
      <c r="AR36" s="25"/>
      <c r="AS36" s="25"/>
      <c r="AT36" s="26"/>
      <c r="AU36" s="126"/>
      <c r="AV36" s="126"/>
      <c r="AW36" s="126"/>
      <c r="AX36" s="96"/>
      <c r="AY36" s="96"/>
      <c r="AZ36" s="96"/>
      <c r="BA36" s="96"/>
      <c r="BB36" s="96"/>
      <c r="BC36" s="96"/>
      <c r="BD36" s="96"/>
      <c r="BE36" s="96"/>
      <c r="BF36" s="96"/>
      <c r="BG36" s="99"/>
      <c r="BH36" s="99"/>
      <c r="BI36" s="99"/>
      <c r="BJ36" s="101"/>
      <c r="BK36" s="101"/>
      <c r="BL36" s="101"/>
      <c r="BM36" s="101"/>
      <c r="BN36" s="101"/>
      <c r="BO36" s="101"/>
      <c r="BP36" s="88"/>
      <c r="BQ36" s="89"/>
      <c r="BR36" s="90"/>
      <c r="BS36" s="67"/>
      <c r="BT36" s="67"/>
      <c r="BU36" s="67"/>
      <c r="BV36"/>
      <c r="BW36" s="263"/>
      <c r="BX36" s="88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120"/>
      <c r="CL36" s="120"/>
      <c r="CM36" s="120"/>
      <c r="CN36" s="120"/>
      <c r="CO36" s="120"/>
      <c r="CP36" s="120"/>
      <c r="CQ36" s="120"/>
      <c r="CR36" s="120"/>
      <c r="CS36" s="139"/>
      <c r="CT36" s="140"/>
      <c r="CU36" s="140"/>
      <c r="CV36" s="94"/>
      <c r="CW36" s="94"/>
      <c r="CX36" s="25"/>
      <c r="CY36" s="25"/>
      <c r="CZ36" s="26"/>
      <c r="DA36" s="139"/>
      <c r="DB36" s="140"/>
      <c r="DC36" s="140"/>
      <c r="DD36" s="94"/>
      <c r="DE36" s="94"/>
      <c r="DF36" s="25"/>
      <c r="DG36" s="25"/>
      <c r="DH36" s="26"/>
      <c r="DI36" s="139"/>
      <c r="DJ36" s="140"/>
      <c r="DK36" s="140"/>
      <c r="DL36" s="94"/>
      <c r="DM36" s="94"/>
      <c r="DN36" s="25"/>
      <c r="DO36" s="25"/>
      <c r="DP36" s="26"/>
      <c r="DQ36" s="126"/>
      <c r="DR36" s="126"/>
      <c r="DS36" s="126"/>
      <c r="DT36" s="96"/>
      <c r="DU36" s="96"/>
      <c r="DV36" s="96"/>
      <c r="DW36" s="96"/>
      <c r="DX36" s="96"/>
      <c r="DY36" s="96"/>
      <c r="DZ36" s="96"/>
      <c r="EA36" s="96"/>
      <c r="EB36" s="96"/>
      <c r="EC36" s="99"/>
      <c r="ED36" s="99"/>
      <c r="EE36" s="99"/>
      <c r="EF36" s="101"/>
      <c r="EG36" s="101"/>
      <c r="EH36" s="101"/>
      <c r="EI36" s="101"/>
      <c r="EJ36" s="101"/>
      <c r="EK36" s="101"/>
      <c r="EL36" s="88"/>
      <c r="EM36" s="89"/>
      <c r="EN36" s="90"/>
    </row>
    <row r="37" spans="2:144" s="4" customFormat="1" ht="15" customHeight="1" thickBot="1" thickTop="1"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78"/>
      <c r="P37" s="178"/>
      <c r="Q37" s="178"/>
      <c r="R37" s="178"/>
      <c r="S37" s="178"/>
      <c r="T37" s="178"/>
      <c r="U37" s="178"/>
      <c r="V37" s="178"/>
      <c r="W37" s="66"/>
      <c r="X37" s="94"/>
      <c r="Y37" s="94"/>
      <c r="Z37" s="94" t="s">
        <v>8</v>
      </c>
      <c r="AA37" s="94"/>
      <c r="AB37" s="94"/>
      <c r="AC37" s="94"/>
      <c r="AD37" s="64"/>
      <c r="AE37" s="66"/>
      <c r="AF37" s="94"/>
      <c r="AG37" s="94"/>
      <c r="AH37" s="94" t="s">
        <v>8</v>
      </c>
      <c r="AI37" s="94"/>
      <c r="AJ37" s="94"/>
      <c r="AK37" s="94"/>
      <c r="AL37" s="64"/>
      <c r="AM37" s="66"/>
      <c r="AN37" s="94"/>
      <c r="AO37" s="94"/>
      <c r="AP37" s="94" t="s">
        <v>8</v>
      </c>
      <c r="AQ37" s="94"/>
      <c r="AR37" s="94"/>
      <c r="AS37" s="94"/>
      <c r="AT37" s="73"/>
      <c r="AU37" s="127"/>
      <c r="AV37" s="127"/>
      <c r="AW37" s="127"/>
      <c r="AX37" s="97"/>
      <c r="AY37" s="97"/>
      <c r="AZ37" s="97"/>
      <c r="BA37" s="97"/>
      <c r="BB37" s="97"/>
      <c r="BC37" s="97"/>
      <c r="BD37" s="97"/>
      <c r="BE37" s="97"/>
      <c r="BF37" s="97"/>
      <c r="BG37" s="100"/>
      <c r="BH37" s="100"/>
      <c r="BI37" s="100"/>
      <c r="BJ37" s="102"/>
      <c r="BK37" s="102"/>
      <c r="BL37" s="102"/>
      <c r="BM37" s="102"/>
      <c r="BN37" s="102"/>
      <c r="BO37" s="102"/>
      <c r="BP37" s="88"/>
      <c r="BQ37" s="89"/>
      <c r="BR37" s="90"/>
      <c r="BS37" s="67"/>
      <c r="BT37" s="67"/>
      <c r="BU37" s="67"/>
      <c r="BV37"/>
      <c r="BW37" s="263"/>
      <c r="BX37" s="204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178"/>
      <c r="CL37" s="178"/>
      <c r="CM37" s="178"/>
      <c r="CN37" s="178"/>
      <c r="CO37" s="178"/>
      <c r="CP37" s="178"/>
      <c r="CQ37" s="178"/>
      <c r="CR37" s="178"/>
      <c r="CS37" s="62"/>
      <c r="CT37" s="94"/>
      <c r="CU37" s="94"/>
      <c r="CV37" s="94" t="s">
        <v>8</v>
      </c>
      <c r="CW37" s="94"/>
      <c r="CX37" s="94"/>
      <c r="CY37" s="94"/>
      <c r="CZ37" s="56"/>
      <c r="DA37" s="62"/>
      <c r="DB37" s="94"/>
      <c r="DC37" s="94"/>
      <c r="DD37" s="94" t="s">
        <v>8</v>
      </c>
      <c r="DE37" s="94"/>
      <c r="DF37" s="94"/>
      <c r="DG37" s="94"/>
      <c r="DH37" s="56"/>
      <c r="DI37" s="62"/>
      <c r="DJ37" s="94"/>
      <c r="DK37" s="94"/>
      <c r="DL37" s="94" t="s">
        <v>8</v>
      </c>
      <c r="DM37" s="94"/>
      <c r="DN37" s="94"/>
      <c r="DO37" s="94"/>
      <c r="DP37" s="73"/>
      <c r="DQ37" s="127"/>
      <c r="DR37" s="127"/>
      <c r="DS37" s="127"/>
      <c r="DT37" s="97"/>
      <c r="DU37" s="97"/>
      <c r="DV37" s="97"/>
      <c r="DW37" s="97"/>
      <c r="DX37" s="97"/>
      <c r="DY37" s="97"/>
      <c r="DZ37" s="97"/>
      <c r="EA37" s="97"/>
      <c r="EB37" s="97"/>
      <c r="EC37" s="100"/>
      <c r="ED37" s="100"/>
      <c r="EE37" s="100"/>
      <c r="EF37" s="102"/>
      <c r="EG37" s="102"/>
      <c r="EH37" s="102"/>
      <c r="EI37" s="102"/>
      <c r="EJ37" s="102"/>
      <c r="EK37" s="102"/>
      <c r="EL37" s="88"/>
      <c r="EM37" s="89"/>
      <c r="EN37" s="90"/>
    </row>
    <row r="38" spans="2:144" s="4" customFormat="1" ht="15" customHeight="1" thickBot="1" thickTop="1"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78"/>
      <c r="P38" s="178"/>
      <c r="Q38" s="178"/>
      <c r="R38" s="178"/>
      <c r="S38" s="178"/>
      <c r="T38" s="178"/>
      <c r="U38" s="178"/>
      <c r="V38" s="178"/>
      <c r="W38" s="66"/>
      <c r="X38" s="94"/>
      <c r="Y38" s="94"/>
      <c r="Z38" s="94"/>
      <c r="AA38" s="94"/>
      <c r="AB38" s="94"/>
      <c r="AC38" s="94"/>
      <c r="AD38" s="64"/>
      <c r="AE38" s="66"/>
      <c r="AF38" s="94"/>
      <c r="AG38" s="94"/>
      <c r="AH38" s="94"/>
      <c r="AI38" s="94"/>
      <c r="AJ38" s="94"/>
      <c r="AK38" s="94"/>
      <c r="AL38" s="64"/>
      <c r="AM38" s="66"/>
      <c r="AN38" s="94"/>
      <c r="AO38" s="94"/>
      <c r="AP38" s="94"/>
      <c r="AQ38" s="94"/>
      <c r="AR38" s="94"/>
      <c r="AS38" s="94"/>
      <c r="AT38" s="73"/>
      <c r="AU38" s="127"/>
      <c r="AV38" s="127"/>
      <c r="AW38" s="127"/>
      <c r="AX38" s="97"/>
      <c r="AY38" s="97"/>
      <c r="AZ38" s="97"/>
      <c r="BA38" s="97"/>
      <c r="BB38" s="97"/>
      <c r="BC38" s="97"/>
      <c r="BD38" s="97"/>
      <c r="BE38" s="97"/>
      <c r="BF38" s="97"/>
      <c r="BG38" s="100"/>
      <c r="BH38" s="100"/>
      <c r="BI38" s="100"/>
      <c r="BJ38" s="102"/>
      <c r="BK38" s="102"/>
      <c r="BL38" s="102"/>
      <c r="BM38" s="102"/>
      <c r="BN38" s="102"/>
      <c r="BO38" s="102"/>
      <c r="BP38" s="88"/>
      <c r="BQ38" s="89"/>
      <c r="BR38" s="90"/>
      <c r="BS38" s="67"/>
      <c r="BT38" s="67"/>
      <c r="BU38" s="67"/>
      <c r="BV38"/>
      <c r="BW38" s="263"/>
      <c r="BX38" s="204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178"/>
      <c r="CL38" s="178"/>
      <c r="CM38" s="178"/>
      <c r="CN38" s="178"/>
      <c r="CO38" s="178"/>
      <c r="CP38" s="178"/>
      <c r="CQ38" s="178"/>
      <c r="CR38" s="178"/>
      <c r="CS38" s="62"/>
      <c r="CT38" s="94"/>
      <c r="CU38" s="94"/>
      <c r="CV38" s="94"/>
      <c r="CW38" s="94"/>
      <c r="CX38" s="94"/>
      <c r="CY38" s="94"/>
      <c r="CZ38" s="56"/>
      <c r="DA38" s="62"/>
      <c r="DB38" s="94"/>
      <c r="DC38" s="94"/>
      <c r="DD38" s="94"/>
      <c r="DE38" s="94"/>
      <c r="DF38" s="94"/>
      <c r="DG38" s="94"/>
      <c r="DH38" s="56"/>
      <c r="DI38" s="62"/>
      <c r="DJ38" s="94"/>
      <c r="DK38" s="94"/>
      <c r="DL38" s="94"/>
      <c r="DM38" s="94"/>
      <c r="DN38" s="94"/>
      <c r="DO38" s="94"/>
      <c r="DP38" s="73"/>
      <c r="DQ38" s="127"/>
      <c r="DR38" s="127"/>
      <c r="DS38" s="127"/>
      <c r="DT38" s="97"/>
      <c r="DU38" s="97"/>
      <c r="DV38" s="97"/>
      <c r="DW38" s="97"/>
      <c r="DX38" s="97"/>
      <c r="DY38" s="97"/>
      <c r="DZ38" s="97"/>
      <c r="EA38" s="97"/>
      <c r="EB38" s="97"/>
      <c r="EC38" s="100"/>
      <c r="ED38" s="100"/>
      <c r="EE38" s="100"/>
      <c r="EF38" s="102"/>
      <c r="EG38" s="102"/>
      <c r="EH38" s="102"/>
      <c r="EI38" s="102"/>
      <c r="EJ38" s="102"/>
      <c r="EK38" s="102"/>
      <c r="EL38" s="88"/>
      <c r="EM38" s="89"/>
      <c r="EN38" s="90"/>
    </row>
    <row r="39" spans="2:144" s="4" customFormat="1" ht="15" customHeight="1" thickTop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78"/>
      <c r="P39" s="178"/>
      <c r="Q39" s="178"/>
      <c r="R39" s="178"/>
      <c r="S39" s="178"/>
      <c r="T39" s="178"/>
      <c r="U39" s="178"/>
      <c r="V39" s="178"/>
      <c r="W39" s="66"/>
      <c r="X39" s="94"/>
      <c r="Y39" s="94"/>
      <c r="Z39" s="94"/>
      <c r="AA39" s="94"/>
      <c r="AB39" s="94"/>
      <c r="AC39" s="94"/>
      <c r="AD39" s="64"/>
      <c r="AE39" s="66"/>
      <c r="AF39" s="94"/>
      <c r="AG39" s="94"/>
      <c r="AH39" s="94"/>
      <c r="AI39" s="94"/>
      <c r="AJ39" s="94"/>
      <c r="AK39" s="94"/>
      <c r="AL39" s="64"/>
      <c r="AM39" s="66"/>
      <c r="AN39" s="94"/>
      <c r="AO39" s="94"/>
      <c r="AP39" s="94"/>
      <c r="AQ39" s="94"/>
      <c r="AR39" s="94"/>
      <c r="AS39" s="94"/>
      <c r="AT39" s="73"/>
      <c r="AU39" s="145"/>
      <c r="AV39" s="145"/>
      <c r="AW39" s="145"/>
      <c r="AX39" s="134"/>
      <c r="AY39" s="134"/>
      <c r="AZ39" s="134"/>
      <c r="BA39" s="134"/>
      <c r="BB39" s="134"/>
      <c r="BC39" s="134"/>
      <c r="BD39" s="134"/>
      <c r="BE39" s="134"/>
      <c r="BF39" s="134"/>
      <c r="BG39" s="141"/>
      <c r="BH39" s="141"/>
      <c r="BI39" s="141"/>
      <c r="BJ39" s="142"/>
      <c r="BK39" s="142"/>
      <c r="BL39" s="142"/>
      <c r="BM39" s="142"/>
      <c r="BN39" s="142"/>
      <c r="BO39" s="142"/>
      <c r="BP39" s="91"/>
      <c r="BQ39" s="92"/>
      <c r="BR39" s="93"/>
      <c r="BS39" s="67"/>
      <c r="BT39" s="67"/>
      <c r="BU39" s="67"/>
      <c r="BV39"/>
      <c r="BW39" s="263"/>
      <c r="BX39" s="204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178"/>
      <c r="CL39" s="178"/>
      <c r="CM39" s="178"/>
      <c r="CN39" s="178"/>
      <c r="CO39" s="178"/>
      <c r="CP39" s="178"/>
      <c r="CQ39" s="178"/>
      <c r="CR39" s="178"/>
      <c r="CS39" s="62"/>
      <c r="CT39" s="94"/>
      <c r="CU39" s="94"/>
      <c r="CV39" s="94"/>
      <c r="CW39" s="94"/>
      <c r="CX39" s="94"/>
      <c r="CY39" s="94"/>
      <c r="CZ39" s="56"/>
      <c r="DA39" s="62"/>
      <c r="DB39" s="94"/>
      <c r="DC39" s="94"/>
      <c r="DD39" s="94"/>
      <c r="DE39" s="94"/>
      <c r="DF39" s="94"/>
      <c r="DG39" s="94"/>
      <c r="DH39" s="56"/>
      <c r="DI39" s="62"/>
      <c r="DJ39" s="94"/>
      <c r="DK39" s="94"/>
      <c r="DL39" s="94"/>
      <c r="DM39" s="94"/>
      <c r="DN39" s="94"/>
      <c r="DO39" s="94"/>
      <c r="DP39" s="73"/>
      <c r="DQ39" s="145"/>
      <c r="DR39" s="145"/>
      <c r="DS39" s="145"/>
      <c r="DT39" s="134"/>
      <c r="DU39" s="134"/>
      <c r="DV39" s="134"/>
      <c r="DW39" s="134"/>
      <c r="DX39" s="134"/>
      <c r="DY39" s="134"/>
      <c r="DZ39" s="134"/>
      <c r="EA39" s="134"/>
      <c r="EB39" s="134"/>
      <c r="EC39" s="141"/>
      <c r="ED39" s="141"/>
      <c r="EE39" s="141"/>
      <c r="EF39" s="142"/>
      <c r="EG39" s="142"/>
      <c r="EH39" s="142"/>
      <c r="EI39" s="142"/>
      <c r="EJ39" s="142"/>
      <c r="EK39" s="142"/>
      <c r="EL39" s="91"/>
      <c r="EM39" s="92"/>
      <c r="EN39" s="93"/>
    </row>
    <row r="40" spans="2:144" s="4" customFormat="1" ht="15" customHeight="1">
      <c r="B40" s="128" t="s">
        <v>42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3">
        <f>IF(P42="","",IF(P42&lt;T42,"●",IF(P42&gt;T42,"○",IF(P42=T42,"△"))))</f>
      </c>
      <c r="P40" s="133"/>
      <c r="Q40" s="133"/>
      <c r="R40" s="133"/>
      <c r="S40" s="133"/>
      <c r="T40" s="133"/>
      <c r="U40" s="133"/>
      <c r="V40" s="133"/>
      <c r="W40" s="136"/>
      <c r="X40" s="136"/>
      <c r="Y40" s="136"/>
      <c r="Z40" s="136"/>
      <c r="AA40" s="136"/>
      <c r="AB40" s="136"/>
      <c r="AC40" s="136"/>
      <c r="AD40" s="136"/>
      <c r="AE40" s="137">
        <v>10</v>
      </c>
      <c r="AF40" s="138"/>
      <c r="AG40" s="138"/>
      <c r="AH40" s="143">
        <f>IF(AF42="","",IF(AF42&lt;AJ42,"●",IF(AF42&gt;AJ42,"○",IF(AF42=AJ42,"△"))))</f>
      </c>
      <c r="AI40" s="143"/>
      <c r="AJ40" s="23"/>
      <c r="AK40" s="23"/>
      <c r="AL40" s="24"/>
      <c r="AM40" s="137">
        <v>8</v>
      </c>
      <c r="AN40" s="138"/>
      <c r="AO40" s="138"/>
      <c r="AP40" s="143">
        <f>IF(AN42="","",IF(AN42&lt;AR42,"●",IF(AN42&gt;AR42,"○",IF(AN42=AR42,"△"))))</f>
      </c>
      <c r="AQ40" s="143"/>
      <c r="AR40" s="23"/>
      <c r="AS40" s="23"/>
      <c r="AT40" s="24"/>
      <c r="AU40" s="144">
        <f>COUNTIF(O40:AT41,"○")*1</f>
        <v>0</v>
      </c>
      <c r="AV40" s="144"/>
      <c r="AW40" s="144"/>
      <c r="AX40" s="98">
        <f>COUNTIF(O40:AT41,"●")*1</f>
        <v>0</v>
      </c>
      <c r="AY40" s="98"/>
      <c r="AZ40" s="98"/>
      <c r="BA40" s="98">
        <f>COUNTIF(O40:AT41,"△")*1</f>
        <v>0</v>
      </c>
      <c r="BB40" s="98"/>
      <c r="BC40" s="98"/>
      <c r="BD40" s="98">
        <f>COUNTIF(O40:AT41,"○")*3+COUNTIF(O40:AT41,"△")*1</f>
        <v>0</v>
      </c>
      <c r="BE40" s="98"/>
      <c r="BF40" s="98"/>
      <c r="BG40" s="135">
        <f>AB37+AF42+AN42+W40</f>
        <v>0</v>
      </c>
      <c r="BH40" s="135"/>
      <c r="BI40" s="135"/>
      <c r="BJ40" s="103">
        <f>AB42+AJ42+AR42+X37</f>
        <v>0</v>
      </c>
      <c r="BK40" s="103"/>
      <c r="BL40" s="103"/>
      <c r="BM40" s="103">
        <f>BG40-BJ40</f>
        <v>0</v>
      </c>
      <c r="BN40" s="103"/>
      <c r="BO40" s="103"/>
      <c r="BP40" s="88"/>
      <c r="BQ40" s="89"/>
      <c r="BR40" s="90"/>
      <c r="BS40" s="67"/>
      <c r="BT40" s="67"/>
      <c r="BU40" s="67"/>
      <c r="BV40"/>
      <c r="BW40" s="263"/>
      <c r="BX40" s="211" t="s">
        <v>17</v>
      </c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133">
        <f>IF(CL42="","",IF(CL42&lt;CP42,"●",IF(CL42&gt;CP42,"○",IF(CL42=CP42,"△"))))</f>
      </c>
      <c r="CL40" s="133"/>
      <c r="CM40" s="133"/>
      <c r="CN40" s="133"/>
      <c r="CO40" s="133"/>
      <c r="CP40" s="133"/>
      <c r="CQ40" s="133"/>
      <c r="CR40" s="133"/>
      <c r="CS40" s="136"/>
      <c r="CT40" s="136"/>
      <c r="CU40" s="136"/>
      <c r="CV40" s="136"/>
      <c r="CW40" s="136"/>
      <c r="CX40" s="136"/>
      <c r="CY40" s="136"/>
      <c r="CZ40" s="136"/>
      <c r="DA40" s="137">
        <v>13</v>
      </c>
      <c r="DB40" s="138"/>
      <c r="DC40" s="138"/>
      <c r="DD40" s="143">
        <f>IF(DB42="","",IF(DB42&lt;DF42,"●",IF(DB42&gt;DF42,"○",IF(DB42=DF42,"△"))))</f>
      </c>
      <c r="DE40" s="143"/>
      <c r="DF40" s="23"/>
      <c r="DG40" s="23"/>
      <c r="DH40" s="24"/>
      <c r="DI40" s="137">
        <v>8</v>
      </c>
      <c r="DJ40" s="138"/>
      <c r="DK40" s="138"/>
      <c r="DL40" s="143">
        <f>IF(DJ42="","",IF(DJ42&lt;DN42,"●",IF(DJ42&gt;DN42,"○",IF(DJ42=DN42,"△"))))</f>
      </c>
      <c r="DM40" s="143"/>
      <c r="DN40" s="23"/>
      <c r="DO40" s="23"/>
      <c r="DP40" s="24"/>
      <c r="DQ40" s="144">
        <f>COUNTIF(CK40:DP41,"○")*1</f>
        <v>0</v>
      </c>
      <c r="DR40" s="144"/>
      <c r="DS40" s="144"/>
      <c r="DT40" s="98">
        <f>COUNTIF(CK40:DP41,"●")*1</f>
        <v>0</v>
      </c>
      <c r="DU40" s="98"/>
      <c r="DV40" s="98"/>
      <c r="DW40" s="98">
        <f>COUNTIF(CK40:DP41,"△")*1</f>
        <v>0</v>
      </c>
      <c r="DX40" s="98"/>
      <c r="DY40" s="98"/>
      <c r="DZ40" s="98">
        <f>COUNTIF(CK40:DP41,"○")*3+COUNTIF(CK40:DP41,"△")*1</f>
        <v>0</v>
      </c>
      <c r="EA40" s="98"/>
      <c r="EB40" s="98"/>
      <c r="EC40" s="135">
        <f>CX37+DB42+DJ42+CS40</f>
        <v>0</v>
      </c>
      <c r="ED40" s="135"/>
      <c r="EE40" s="135"/>
      <c r="EF40" s="103">
        <f>CX42+DF42+DN42+CT37</f>
        <v>0</v>
      </c>
      <c r="EG40" s="103"/>
      <c r="EH40" s="103"/>
      <c r="EI40" s="103">
        <f>EC40-EF40</f>
        <v>0</v>
      </c>
      <c r="EJ40" s="103"/>
      <c r="EK40" s="103"/>
      <c r="EL40" s="88"/>
      <c r="EM40" s="89"/>
      <c r="EN40" s="90"/>
    </row>
    <row r="41" spans="2:144" s="4" customFormat="1" ht="15" customHeight="1" thickBot="1">
      <c r="B41" s="130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3"/>
      <c r="P41" s="133"/>
      <c r="Q41" s="133"/>
      <c r="R41" s="133"/>
      <c r="S41" s="133"/>
      <c r="T41" s="133"/>
      <c r="U41" s="133"/>
      <c r="V41" s="133"/>
      <c r="W41" s="120"/>
      <c r="X41" s="120"/>
      <c r="Y41" s="120"/>
      <c r="Z41" s="120"/>
      <c r="AA41" s="120"/>
      <c r="AB41" s="120"/>
      <c r="AC41" s="120"/>
      <c r="AD41" s="120"/>
      <c r="AE41" s="139"/>
      <c r="AF41" s="140"/>
      <c r="AG41" s="140"/>
      <c r="AH41" s="94"/>
      <c r="AI41" s="94"/>
      <c r="AJ41" s="25"/>
      <c r="AK41" s="25"/>
      <c r="AL41" s="26"/>
      <c r="AM41" s="139"/>
      <c r="AN41" s="140"/>
      <c r="AO41" s="140"/>
      <c r="AP41" s="94"/>
      <c r="AQ41" s="94"/>
      <c r="AR41" s="25"/>
      <c r="AS41" s="25"/>
      <c r="AT41" s="26"/>
      <c r="AU41" s="126"/>
      <c r="AV41" s="126"/>
      <c r="AW41" s="126"/>
      <c r="AX41" s="96"/>
      <c r="AY41" s="96"/>
      <c r="AZ41" s="96"/>
      <c r="BA41" s="96"/>
      <c r="BB41" s="96"/>
      <c r="BC41" s="96"/>
      <c r="BD41" s="96"/>
      <c r="BE41" s="96"/>
      <c r="BF41" s="96"/>
      <c r="BG41" s="99"/>
      <c r="BH41" s="99"/>
      <c r="BI41" s="99"/>
      <c r="BJ41" s="101"/>
      <c r="BK41" s="101"/>
      <c r="BL41" s="101"/>
      <c r="BM41" s="101"/>
      <c r="BN41" s="101"/>
      <c r="BO41" s="101"/>
      <c r="BP41" s="88"/>
      <c r="BQ41" s="89"/>
      <c r="BR41" s="90"/>
      <c r="BS41" s="67"/>
      <c r="BT41" s="67"/>
      <c r="BU41" s="67"/>
      <c r="BV41"/>
      <c r="BW41" s="263"/>
      <c r="BX41" s="211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133"/>
      <c r="CL41" s="133"/>
      <c r="CM41" s="133"/>
      <c r="CN41" s="133"/>
      <c r="CO41" s="133"/>
      <c r="CP41" s="133"/>
      <c r="CQ41" s="133"/>
      <c r="CR41" s="133"/>
      <c r="CS41" s="120"/>
      <c r="CT41" s="120"/>
      <c r="CU41" s="120"/>
      <c r="CV41" s="120"/>
      <c r="CW41" s="120"/>
      <c r="CX41" s="120"/>
      <c r="CY41" s="120"/>
      <c r="CZ41" s="120"/>
      <c r="DA41" s="139"/>
      <c r="DB41" s="140"/>
      <c r="DC41" s="140"/>
      <c r="DD41" s="94"/>
      <c r="DE41" s="94"/>
      <c r="DF41" s="25"/>
      <c r="DG41" s="25"/>
      <c r="DH41" s="26"/>
      <c r="DI41" s="139"/>
      <c r="DJ41" s="140"/>
      <c r="DK41" s="140"/>
      <c r="DL41" s="94"/>
      <c r="DM41" s="94"/>
      <c r="DN41" s="25"/>
      <c r="DO41" s="25"/>
      <c r="DP41" s="26"/>
      <c r="DQ41" s="126"/>
      <c r="DR41" s="126"/>
      <c r="DS41" s="126"/>
      <c r="DT41" s="96"/>
      <c r="DU41" s="96"/>
      <c r="DV41" s="96"/>
      <c r="DW41" s="96"/>
      <c r="DX41" s="96"/>
      <c r="DY41" s="96"/>
      <c r="DZ41" s="96"/>
      <c r="EA41" s="96"/>
      <c r="EB41" s="96"/>
      <c r="EC41" s="99"/>
      <c r="ED41" s="99"/>
      <c r="EE41" s="99"/>
      <c r="EF41" s="101"/>
      <c r="EG41" s="101"/>
      <c r="EH41" s="101"/>
      <c r="EI41" s="101"/>
      <c r="EJ41" s="101"/>
      <c r="EK41" s="101"/>
      <c r="EL41" s="88"/>
      <c r="EM41" s="89"/>
      <c r="EN41" s="90"/>
    </row>
    <row r="42" spans="2:144" s="4" customFormat="1" ht="15" customHeight="1" thickBot="1" thickTop="1">
      <c r="B42" s="13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66"/>
      <c r="P42" s="94">
        <f>IF(AB37="","",AB37)</f>
      </c>
      <c r="Q42" s="94"/>
      <c r="R42" s="94" t="s">
        <v>8</v>
      </c>
      <c r="S42" s="94"/>
      <c r="T42" s="94">
        <f>IF(X37="","",X37)</f>
      </c>
      <c r="U42" s="94"/>
      <c r="V42" s="64"/>
      <c r="W42" s="120"/>
      <c r="X42" s="120"/>
      <c r="Y42" s="120"/>
      <c r="Z42" s="120"/>
      <c r="AA42" s="120"/>
      <c r="AB42" s="120"/>
      <c r="AC42" s="120"/>
      <c r="AD42" s="120"/>
      <c r="AE42" s="66"/>
      <c r="AF42" s="94"/>
      <c r="AG42" s="94"/>
      <c r="AH42" s="94" t="s">
        <v>8</v>
      </c>
      <c r="AI42" s="94"/>
      <c r="AJ42" s="94"/>
      <c r="AK42" s="94"/>
      <c r="AL42" s="64"/>
      <c r="AM42" s="66"/>
      <c r="AN42" s="94"/>
      <c r="AO42" s="94"/>
      <c r="AP42" s="94" t="s">
        <v>8</v>
      </c>
      <c r="AQ42" s="94"/>
      <c r="AR42" s="94"/>
      <c r="AS42" s="94"/>
      <c r="AT42" s="73"/>
      <c r="AU42" s="127"/>
      <c r="AV42" s="127"/>
      <c r="AW42" s="127"/>
      <c r="AX42" s="97"/>
      <c r="AY42" s="97"/>
      <c r="AZ42" s="97"/>
      <c r="BA42" s="97"/>
      <c r="BB42" s="97"/>
      <c r="BC42" s="97"/>
      <c r="BD42" s="97"/>
      <c r="BE42" s="97"/>
      <c r="BF42" s="97"/>
      <c r="BG42" s="100"/>
      <c r="BH42" s="100"/>
      <c r="BI42" s="100"/>
      <c r="BJ42" s="102"/>
      <c r="BK42" s="102"/>
      <c r="BL42" s="102"/>
      <c r="BM42" s="102"/>
      <c r="BN42" s="102"/>
      <c r="BO42" s="102"/>
      <c r="BP42" s="88"/>
      <c r="BQ42" s="89"/>
      <c r="BR42" s="90"/>
      <c r="BS42" s="67"/>
      <c r="BT42" s="67"/>
      <c r="BU42" s="67"/>
      <c r="BV42"/>
      <c r="BW42" s="263"/>
      <c r="BX42" s="211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62"/>
      <c r="CL42" s="94">
        <f>IF(CX37="","",CX37)</f>
      </c>
      <c r="CM42" s="94"/>
      <c r="CN42" s="94" t="s">
        <v>8</v>
      </c>
      <c r="CO42" s="94"/>
      <c r="CP42" s="94">
        <f>IF(CT37="","",CT37)</f>
      </c>
      <c r="CQ42" s="94"/>
      <c r="CR42" s="56"/>
      <c r="CS42" s="120"/>
      <c r="CT42" s="120"/>
      <c r="CU42" s="120"/>
      <c r="CV42" s="120"/>
      <c r="CW42" s="120"/>
      <c r="CX42" s="120"/>
      <c r="CY42" s="120"/>
      <c r="CZ42" s="120"/>
      <c r="DA42" s="62"/>
      <c r="DB42" s="94"/>
      <c r="DC42" s="94"/>
      <c r="DD42" s="94" t="s">
        <v>8</v>
      </c>
      <c r="DE42" s="94"/>
      <c r="DF42" s="94"/>
      <c r="DG42" s="94"/>
      <c r="DH42" s="56"/>
      <c r="DI42" s="62"/>
      <c r="DJ42" s="94"/>
      <c r="DK42" s="94"/>
      <c r="DL42" s="94" t="s">
        <v>8</v>
      </c>
      <c r="DM42" s="94"/>
      <c r="DN42" s="94"/>
      <c r="DO42" s="94"/>
      <c r="DP42" s="73"/>
      <c r="DQ42" s="127"/>
      <c r="DR42" s="127"/>
      <c r="DS42" s="127"/>
      <c r="DT42" s="97"/>
      <c r="DU42" s="97"/>
      <c r="DV42" s="97"/>
      <c r="DW42" s="97"/>
      <c r="DX42" s="97"/>
      <c r="DY42" s="97"/>
      <c r="DZ42" s="97"/>
      <c r="EA42" s="97"/>
      <c r="EB42" s="97"/>
      <c r="EC42" s="100"/>
      <c r="ED42" s="100"/>
      <c r="EE42" s="100"/>
      <c r="EF42" s="102"/>
      <c r="EG42" s="102"/>
      <c r="EH42" s="102"/>
      <c r="EI42" s="102"/>
      <c r="EJ42" s="102"/>
      <c r="EK42" s="102"/>
      <c r="EL42" s="88"/>
      <c r="EM42" s="89"/>
      <c r="EN42" s="90"/>
    </row>
    <row r="43" spans="2:144" s="4" customFormat="1" ht="15" customHeight="1" thickBot="1" thickTop="1">
      <c r="B43" s="13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66"/>
      <c r="P43" s="94"/>
      <c r="Q43" s="94"/>
      <c r="R43" s="94"/>
      <c r="S43" s="94"/>
      <c r="T43" s="94"/>
      <c r="U43" s="94"/>
      <c r="V43" s="64"/>
      <c r="W43" s="120"/>
      <c r="X43" s="120"/>
      <c r="Y43" s="120"/>
      <c r="Z43" s="120"/>
      <c r="AA43" s="120"/>
      <c r="AB43" s="120"/>
      <c r="AC43" s="120"/>
      <c r="AD43" s="120"/>
      <c r="AE43" s="66"/>
      <c r="AF43" s="94"/>
      <c r="AG43" s="94"/>
      <c r="AH43" s="94"/>
      <c r="AI43" s="94"/>
      <c r="AJ43" s="94"/>
      <c r="AK43" s="94"/>
      <c r="AL43" s="64"/>
      <c r="AM43" s="66"/>
      <c r="AN43" s="94"/>
      <c r="AO43" s="94"/>
      <c r="AP43" s="94"/>
      <c r="AQ43" s="94"/>
      <c r="AR43" s="94"/>
      <c r="AS43" s="94"/>
      <c r="AT43" s="73"/>
      <c r="AU43" s="127"/>
      <c r="AV43" s="127"/>
      <c r="AW43" s="127"/>
      <c r="AX43" s="97"/>
      <c r="AY43" s="97"/>
      <c r="AZ43" s="97"/>
      <c r="BA43" s="97"/>
      <c r="BB43" s="97"/>
      <c r="BC43" s="97"/>
      <c r="BD43" s="97"/>
      <c r="BE43" s="97"/>
      <c r="BF43" s="97"/>
      <c r="BG43" s="100"/>
      <c r="BH43" s="100"/>
      <c r="BI43" s="100"/>
      <c r="BJ43" s="102"/>
      <c r="BK43" s="102"/>
      <c r="BL43" s="102"/>
      <c r="BM43" s="102"/>
      <c r="BN43" s="102"/>
      <c r="BO43" s="102"/>
      <c r="BP43" s="88"/>
      <c r="BQ43" s="89"/>
      <c r="BR43" s="90"/>
      <c r="BS43" s="67"/>
      <c r="BT43" s="67"/>
      <c r="BU43" s="67"/>
      <c r="BV43"/>
      <c r="BW43" s="263"/>
      <c r="BX43" s="211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62"/>
      <c r="CL43" s="94"/>
      <c r="CM43" s="94"/>
      <c r="CN43" s="94"/>
      <c r="CO43" s="94"/>
      <c r="CP43" s="94"/>
      <c r="CQ43" s="94"/>
      <c r="CR43" s="56"/>
      <c r="CS43" s="120"/>
      <c r="CT43" s="120"/>
      <c r="CU43" s="120"/>
      <c r="CV43" s="120"/>
      <c r="CW43" s="120"/>
      <c r="CX43" s="120"/>
      <c r="CY43" s="120"/>
      <c r="CZ43" s="120"/>
      <c r="DA43" s="62"/>
      <c r="DB43" s="94"/>
      <c r="DC43" s="94"/>
      <c r="DD43" s="94"/>
      <c r="DE43" s="94"/>
      <c r="DF43" s="94"/>
      <c r="DG43" s="94"/>
      <c r="DH43" s="56"/>
      <c r="DI43" s="62"/>
      <c r="DJ43" s="94"/>
      <c r="DK43" s="94"/>
      <c r="DL43" s="94"/>
      <c r="DM43" s="94"/>
      <c r="DN43" s="94"/>
      <c r="DO43" s="94"/>
      <c r="DP43" s="73"/>
      <c r="DQ43" s="127"/>
      <c r="DR43" s="127"/>
      <c r="DS43" s="127"/>
      <c r="DT43" s="97"/>
      <c r="DU43" s="97"/>
      <c r="DV43" s="97"/>
      <c r="DW43" s="97"/>
      <c r="DX43" s="97"/>
      <c r="DY43" s="97"/>
      <c r="DZ43" s="97"/>
      <c r="EA43" s="97"/>
      <c r="EB43" s="97"/>
      <c r="EC43" s="100"/>
      <c r="ED43" s="100"/>
      <c r="EE43" s="100"/>
      <c r="EF43" s="102"/>
      <c r="EG43" s="102"/>
      <c r="EH43" s="102"/>
      <c r="EI43" s="102"/>
      <c r="EJ43" s="102"/>
      <c r="EK43" s="102"/>
      <c r="EL43" s="88"/>
      <c r="EM43" s="89"/>
      <c r="EN43" s="90"/>
    </row>
    <row r="44" spans="2:144" s="4" customFormat="1" ht="15" customHeight="1" thickTop="1">
      <c r="B44" s="130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66"/>
      <c r="P44" s="94"/>
      <c r="Q44" s="94"/>
      <c r="R44" s="94"/>
      <c r="S44" s="94"/>
      <c r="T44" s="94"/>
      <c r="U44" s="94"/>
      <c r="V44" s="64"/>
      <c r="W44" s="120"/>
      <c r="X44" s="120"/>
      <c r="Y44" s="120"/>
      <c r="Z44" s="120"/>
      <c r="AA44" s="120"/>
      <c r="AB44" s="120"/>
      <c r="AC44" s="120"/>
      <c r="AD44" s="120"/>
      <c r="AE44" s="66"/>
      <c r="AF44" s="94"/>
      <c r="AG44" s="94"/>
      <c r="AH44" s="94"/>
      <c r="AI44" s="94"/>
      <c r="AJ44" s="94"/>
      <c r="AK44" s="94"/>
      <c r="AL44" s="64"/>
      <c r="AM44" s="66"/>
      <c r="AN44" s="94"/>
      <c r="AO44" s="94"/>
      <c r="AP44" s="94"/>
      <c r="AQ44" s="94"/>
      <c r="AR44" s="94"/>
      <c r="AS44" s="94"/>
      <c r="AT44" s="73"/>
      <c r="AU44" s="145"/>
      <c r="AV44" s="145"/>
      <c r="AW44" s="145"/>
      <c r="AX44" s="134"/>
      <c r="AY44" s="134"/>
      <c r="AZ44" s="134"/>
      <c r="BA44" s="134"/>
      <c r="BB44" s="134"/>
      <c r="BC44" s="134"/>
      <c r="BD44" s="134"/>
      <c r="BE44" s="134"/>
      <c r="BF44" s="134"/>
      <c r="BG44" s="141"/>
      <c r="BH44" s="141"/>
      <c r="BI44" s="141"/>
      <c r="BJ44" s="142"/>
      <c r="BK44" s="142"/>
      <c r="BL44" s="142"/>
      <c r="BM44" s="142"/>
      <c r="BN44" s="142"/>
      <c r="BO44" s="142"/>
      <c r="BP44" s="88"/>
      <c r="BQ44" s="89"/>
      <c r="BR44" s="90"/>
      <c r="BS44" s="67"/>
      <c r="BT44" s="67"/>
      <c r="BU44" s="67"/>
      <c r="BV44"/>
      <c r="BW44" s="263"/>
      <c r="BX44" s="211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62"/>
      <c r="CL44" s="94"/>
      <c r="CM44" s="94"/>
      <c r="CN44" s="94"/>
      <c r="CO44" s="94"/>
      <c r="CP44" s="94"/>
      <c r="CQ44" s="94"/>
      <c r="CR44" s="56"/>
      <c r="CS44" s="120"/>
      <c r="CT44" s="120"/>
      <c r="CU44" s="120"/>
      <c r="CV44" s="120"/>
      <c r="CW44" s="120"/>
      <c r="CX44" s="120"/>
      <c r="CY44" s="120"/>
      <c r="CZ44" s="120"/>
      <c r="DA44" s="62"/>
      <c r="DB44" s="94"/>
      <c r="DC44" s="94"/>
      <c r="DD44" s="94"/>
      <c r="DE44" s="94"/>
      <c r="DF44" s="94"/>
      <c r="DG44" s="94"/>
      <c r="DH44" s="56"/>
      <c r="DI44" s="62"/>
      <c r="DJ44" s="94"/>
      <c r="DK44" s="94"/>
      <c r="DL44" s="94"/>
      <c r="DM44" s="94"/>
      <c r="DN44" s="94"/>
      <c r="DO44" s="94"/>
      <c r="DP44" s="73"/>
      <c r="DQ44" s="145"/>
      <c r="DR44" s="145"/>
      <c r="DS44" s="145"/>
      <c r="DT44" s="134"/>
      <c r="DU44" s="134"/>
      <c r="DV44" s="134"/>
      <c r="DW44" s="134"/>
      <c r="DX44" s="134"/>
      <c r="DY44" s="134"/>
      <c r="DZ44" s="134"/>
      <c r="EA44" s="134"/>
      <c r="EB44" s="134"/>
      <c r="EC44" s="141"/>
      <c r="ED44" s="141"/>
      <c r="EE44" s="141"/>
      <c r="EF44" s="142"/>
      <c r="EG44" s="142"/>
      <c r="EH44" s="142"/>
      <c r="EI44" s="142"/>
      <c r="EJ44" s="142"/>
      <c r="EK44" s="142"/>
      <c r="EL44" s="88"/>
      <c r="EM44" s="89"/>
      <c r="EN44" s="90"/>
    </row>
    <row r="45" spans="2:144" s="4" customFormat="1" ht="15" customHeight="1">
      <c r="B45" s="128" t="s">
        <v>39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3">
        <f>IF(P47="","",IF(P47&lt;T47,"●",IF(P47&gt;T47,"○",IF(P47=T47,"△"))))</f>
      </c>
      <c r="P45" s="133"/>
      <c r="Q45" s="133"/>
      <c r="R45" s="133"/>
      <c r="S45" s="133"/>
      <c r="T45" s="133"/>
      <c r="U45" s="133"/>
      <c r="V45" s="133"/>
      <c r="W45" s="133">
        <f>IF(X47="","",IF(X47&lt;AB47,"●",IF(X47&gt;AB47,"○",IF(X47=AB47,"△"))))</f>
      </c>
      <c r="X45" s="133"/>
      <c r="Y45" s="133"/>
      <c r="Z45" s="133"/>
      <c r="AA45" s="133"/>
      <c r="AB45" s="133"/>
      <c r="AC45" s="133"/>
      <c r="AD45" s="133"/>
      <c r="AE45" s="136"/>
      <c r="AF45" s="136"/>
      <c r="AG45" s="136"/>
      <c r="AH45" s="136"/>
      <c r="AI45" s="136"/>
      <c r="AJ45" s="136"/>
      <c r="AK45" s="136"/>
      <c r="AL45" s="136"/>
      <c r="AM45" s="137">
        <v>4</v>
      </c>
      <c r="AN45" s="138"/>
      <c r="AO45" s="138"/>
      <c r="AP45" s="143">
        <f>IF(AN47="","",IF(AN47&lt;AR47,"●",IF(AN47&gt;AR47,"○",IF(AN47=AR47,"△"))))</f>
      </c>
      <c r="AQ45" s="143"/>
      <c r="AR45" s="23"/>
      <c r="AS45" s="23"/>
      <c r="AT45" s="24"/>
      <c r="AU45" s="144">
        <f>COUNTIF(O45:AT46,"○")*1</f>
        <v>0</v>
      </c>
      <c r="AV45" s="144"/>
      <c r="AW45" s="144"/>
      <c r="AX45" s="98">
        <f>COUNTIF(O45:AT46,"●")*1</f>
        <v>0</v>
      </c>
      <c r="AY45" s="98"/>
      <c r="AZ45" s="98"/>
      <c r="BA45" s="98">
        <f>COUNTIF(O45:AT46,"△")*1</f>
        <v>0</v>
      </c>
      <c r="BB45" s="98"/>
      <c r="BC45" s="98"/>
      <c r="BD45" s="98">
        <f>COUNTIF(O45:AT46,"○")*3+COUNTIF(O45:AT46,"△")*1</f>
        <v>0</v>
      </c>
      <c r="BE45" s="98"/>
      <c r="BF45" s="98"/>
      <c r="BG45" s="135">
        <f>AF47+AN47+AJ42+AJ37</f>
        <v>0</v>
      </c>
      <c r="BH45" s="135"/>
      <c r="BI45" s="135"/>
      <c r="BJ45" s="103">
        <f>AE45+AF37+AF42+AR47</f>
        <v>0</v>
      </c>
      <c r="BK45" s="103"/>
      <c r="BL45" s="103"/>
      <c r="BM45" s="103">
        <f>BG45-BJ45</f>
        <v>0</v>
      </c>
      <c r="BN45" s="103"/>
      <c r="BO45" s="103"/>
      <c r="BP45" s="104"/>
      <c r="BQ45" s="105"/>
      <c r="BR45" s="106"/>
      <c r="BS45" s="67"/>
      <c r="BT45" s="67"/>
      <c r="BU45" s="67"/>
      <c r="BV45"/>
      <c r="BW45" s="263"/>
      <c r="BX45" s="215" t="s">
        <v>35</v>
      </c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133">
        <f>IF(CL47="","",IF(CL47&lt;CP47,"●",IF(CL47&gt;CP47,"○",IF(CL47=CP47,"△"))))</f>
      </c>
      <c r="CL45" s="133"/>
      <c r="CM45" s="133"/>
      <c r="CN45" s="133"/>
      <c r="CO45" s="133"/>
      <c r="CP45" s="133"/>
      <c r="CQ45" s="133"/>
      <c r="CR45" s="133"/>
      <c r="CS45" s="133">
        <f>IF(CT47="","",IF(CT47&lt;CX47,"●",IF(CT47&gt;CX47,"○",IF(CT47=CX47,"△"))))</f>
      </c>
      <c r="CT45" s="133"/>
      <c r="CU45" s="133"/>
      <c r="CV45" s="133"/>
      <c r="CW45" s="133"/>
      <c r="CX45" s="133"/>
      <c r="CY45" s="133"/>
      <c r="CZ45" s="133"/>
      <c r="DA45" s="136"/>
      <c r="DB45" s="136"/>
      <c r="DC45" s="136"/>
      <c r="DD45" s="136"/>
      <c r="DE45" s="136"/>
      <c r="DF45" s="136"/>
      <c r="DG45" s="136"/>
      <c r="DH45" s="136"/>
      <c r="DI45" s="137">
        <v>4</v>
      </c>
      <c r="DJ45" s="138"/>
      <c r="DK45" s="138"/>
      <c r="DL45" s="143">
        <f>IF(DJ47="","",IF(DJ47&lt;DN47,"●",IF(DJ47&gt;DN47,"○",IF(DJ47=DN47,"△"))))</f>
      </c>
      <c r="DM45" s="143"/>
      <c r="DN45" s="23"/>
      <c r="DO45" s="23"/>
      <c r="DP45" s="24"/>
      <c r="DQ45" s="144">
        <f>COUNTIF(CK45:DP46,"○")*1</f>
        <v>0</v>
      </c>
      <c r="DR45" s="144"/>
      <c r="DS45" s="144"/>
      <c r="DT45" s="98">
        <f>COUNTIF(CK45:DP46,"●")*1</f>
        <v>0</v>
      </c>
      <c r="DU45" s="98"/>
      <c r="DV45" s="98"/>
      <c r="DW45" s="98">
        <f>COUNTIF(CK45:DP46,"△")*1</f>
        <v>0</v>
      </c>
      <c r="DX45" s="98"/>
      <c r="DY45" s="98"/>
      <c r="DZ45" s="98">
        <f>COUNTIF(CK45:DP46,"○")*3+COUNTIF(CK45:DP46,"△")*1</f>
        <v>0</v>
      </c>
      <c r="EA45" s="98"/>
      <c r="EB45" s="98"/>
      <c r="EC45" s="135">
        <f>DB47+DJ47+DF42+DF37</f>
        <v>0</v>
      </c>
      <c r="ED45" s="135"/>
      <c r="EE45" s="135"/>
      <c r="EF45" s="103">
        <f>DA45+DB37+DB42+DN47</f>
        <v>0</v>
      </c>
      <c r="EG45" s="103"/>
      <c r="EH45" s="103"/>
      <c r="EI45" s="103">
        <f>EC45-EF45</f>
        <v>0</v>
      </c>
      <c r="EJ45" s="103"/>
      <c r="EK45" s="103"/>
      <c r="EL45" s="104"/>
      <c r="EM45" s="105"/>
      <c r="EN45" s="106"/>
    </row>
    <row r="46" spans="2:144" s="4" customFormat="1" ht="15" customHeight="1" thickBot="1">
      <c r="B46" s="130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20"/>
      <c r="AF46" s="120"/>
      <c r="AG46" s="120"/>
      <c r="AH46" s="120"/>
      <c r="AI46" s="120"/>
      <c r="AJ46" s="120"/>
      <c r="AK46" s="120"/>
      <c r="AL46" s="120"/>
      <c r="AM46" s="139"/>
      <c r="AN46" s="140"/>
      <c r="AO46" s="140"/>
      <c r="AP46" s="94"/>
      <c r="AQ46" s="94"/>
      <c r="AR46" s="25"/>
      <c r="AS46" s="25"/>
      <c r="AT46" s="26"/>
      <c r="AU46" s="126"/>
      <c r="AV46" s="126"/>
      <c r="AW46" s="126"/>
      <c r="AX46" s="96"/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101"/>
      <c r="BK46" s="101"/>
      <c r="BL46" s="101"/>
      <c r="BM46" s="101"/>
      <c r="BN46" s="101"/>
      <c r="BO46" s="101"/>
      <c r="BP46" s="107"/>
      <c r="BQ46" s="108"/>
      <c r="BR46" s="109"/>
      <c r="BS46" s="67"/>
      <c r="BT46" s="67"/>
      <c r="BU46" s="67"/>
      <c r="BV46"/>
      <c r="BW46" s="263"/>
      <c r="BX46" s="211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20"/>
      <c r="DB46" s="120"/>
      <c r="DC46" s="120"/>
      <c r="DD46" s="120"/>
      <c r="DE46" s="120"/>
      <c r="DF46" s="120"/>
      <c r="DG46" s="120"/>
      <c r="DH46" s="120"/>
      <c r="DI46" s="139"/>
      <c r="DJ46" s="140"/>
      <c r="DK46" s="140"/>
      <c r="DL46" s="94"/>
      <c r="DM46" s="94"/>
      <c r="DN46" s="25"/>
      <c r="DO46" s="25"/>
      <c r="DP46" s="26"/>
      <c r="DQ46" s="126"/>
      <c r="DR46" s="126"/>
      <c r="DS46" s="126"/>
      <c r="DT46" s="96"/>
      <c r="DU46" s="96"/>
      <c r="DV46" s="96"/>
      <c r="DW46" s="96"/>
      <c r="DX46" s="96"/>
      <c r="DY46" s="96"/>
      <c r="DZ46" s="96"/>
      <c r="EA46" s="96"/>
      <c r="EB46" s="96"/>
      <c r="EC46" s="99"/>
      <c r="ED46" s="99"/>
      <c r="EE46" s="99"/>
      <c r="EF46" s="101"/>
      <c r="EG46" s="101"/>
      <c r="EH46" s="101"/>
      <c r="EI46" s="101"/>
      <c r="EJ46" s="101"/>
      <c r="EK46" s="101"/>
      <c r="EL46" s="107"/>
      <c r="EM46" s="108"/>
      <c r="EN46" s="109"/>
    </row>
    <row r="47" spans="2:144" s="4" customFormat="1" ht="15" customHeight="1" thickBot="1" thickTop="1">
      <c r="B47" s="13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66"/>
      <c r="P47" s="94">
        <f>IF(AJ37="","",AJ37)</f>
      </c>
      <c r="Q47" s="94"/>
      <c r="R47" s="94" t="s">
        <v>8</v>
      </c>
      <c r="S47" s="94"/>
      <c r="T47" s="94">
        <f>IF(AF37="","",AF37)</f>
      </c>
      <c r="U47" s="94"/>
      <c r="V47" s="64"/>
      <c r="W47" s="66"/>
      <c r="X47" s="94">
        <f>IF(AJ42="","",AJ42)</f>
      </c>
      <c r="Y47" s="94"/>
      <c r="Z47" s="94" t="s">
        <v>8</v>
      </c>
      <c r="AA47" s="94"/>
      <c r="AB47" s="94">
        <f>IF(AF42="","",AF42)</f>
      </c>
      <c r="AC47" s="94"/>
      <c r="AD47" s="64"/>
      <c r="AE47" s="120"/>
      <c r="AF47" s="120"/>
      <c r="AG47" s="120"/>
      <c r="AH47" s="120"/>
      <c r="AI47" s="120"/>
      <c r="AJ47" s="120"/>
      <c r="AK47" s="120"/>
      <c r="AL47" s="120"/>
      <c r="AM47" s="66"/>
      <c r="AN47" s="94"/>
      <c r="AO47" s="94"/>
      <c r="AP47" s="94" t="s">
        <v>8</v>
      </c>
      <c r="AQ47" s="94"/>
      <c r="AR47" s="94"/>
      <c r="AS47" s="94"/>
      <c r="AT47" s="73"/>
      <c r="AU47" s="127"/>
      <c r="AV47" s="127"/>
      <c r="AW47" s="127"/>
      <c r="AX47" s="97"/>
      <c r="AY47" s="97"/>
      <c r="AZ47" s="97"/>
      <c r="BA47" s="97"/>
      <c r="BB47" s="97"/>
      <c r="BC47" s="97"/>
      <c r="BD47" s="97"/>
      <c r="BE47" s="97"/>
      <c r="BF47" s="97"/>
      <c r="BG47" s="100"/>
      <c r="BH47" s="100"/>
      <c r="BI47" s="100"/>
      <c r="BJ47" s="102"/>
      <c r="BK47" s="102"/>
      <c r="BL47" s="102"/>
      <c r="BM47" s="102"/>
      <c r="BN47" s="102"/>
      <c r="BO47" s="102"/>
      <c r="BP47" s="107"/>
      <c r="BQ47" s="108"/>
      <c r="BR47" s="109"/>
      <c r="BS47" s="67"/>
      <c r="BT47" s="67"/>
      <c r="BU47" s="67"/>
      <c r="BV47"/>
      <c r="BW47" s="263"/>
      <c r="BX47" s="211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62"/>
      <c r="CL47" s="94">
        <f>IF(DF37="","",DF37)</f>
      </c>
      <c r="CM47" s="94"/>
      <c r="CN47" s="94" t="s">
        <v>8</v>
      </c>
      <c r="CO47" s="94"/>
      <c r="CP47" s="94">
        <f>IF(DB37="","",DB37)</f>
      </c>
      <c r="CQ47" s="94"/>
      <c r="CR47" s="56"/>
      <c r="CS47" s="62"/>
      <c r="CT47" s="94">
        <f>IF(DF42="","",DF42)</f>
      </c>
      <c r="CU47" s="94"/>
      <c r="CV47" s="94" t="s">
        <v>8</v>
      </c>
      <c r="CW47" s="94"/>
      <c r="CX47" s="94">
        <f>IF(DB42="","",DB42)</f>
      </c>
      <c r="CY47" s="94"/>
      <c r="CZ47" s="56"/>
      <c r="DA47" s="120"/>
      <c r="DB47" s="120"/>
      <c r="DC47" s="120"/>
      <c r="DD47" s="120"/>
      <c r="DE47" s="120"/>
      <c r="DF47" s="120"/>
      <c r="DG47" s="120"/>
      <c r="DH47" s="120"/>
      <c r="DI47" s="62"/>
      <c r="DJ47" s="94"/>
      <c r="DK47" s="94"/>
      <c r="DL47" s="94" t="s">
        <v>8</v>
      </c>
      <c r="DM47" s="94"/>
      <c r="DN47" s="94"/>
      <c r="DO47" s="94"/>
      <c r="DP47" s="73"/>
      <c r="DQ47" s="127"/>
      <c r="DR47" s="127"/>
      <c r="DS47" s="127"/>
      <c r="DT47" s="97"/>
      <c r="DU47" s="97"/>
      <c r="DV47" s="97"/>
      <c r="DW47" s="97"/>
      <c r="DX47" s="97"/>
      <c r="DY47" s="97"/>
      <c r="DZ47" s="97"/>
      <c r="EA47" s="97"/>
      <c r="EB47" s="97"/>
      <c r="EC47" s="100"/>
      <c r="ED47" s="100"/>
      <c r="EE47" s="100"/>
      <c r="EF47" s="102"/>
      <c r="EG47" s="102"/>
      <c r="EH47" s="102"/>
      <c r="EI47" s="102"/>
      <c r="EJ47" s="102"/>
      <c r="EK47" s="102"/>
      <c r="EL47" s="107"/>
      <c r="EM47" s="108"/>
      <c r="EN47" s="109"/>
    </row>
    <row r="48" spans="2:144" s="4" customFormat="1" ht="15" customHeight="1" thickBot="1" thickTop="1">
      <c r="B48" s="130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66"/>
      <c r="P48" s="94"/>
      <c r="Q48" s="94"/>
      <c r="R48" s="94"/>
      <c r="S48" s="94"/>
      <c r="T48" s="94"/>
      <c r="U48" s="94"/>
      <c r="V48" s="64"/>
      <c r="W48" s="66"/>
      <c r="X48" s="94"/>
      <c r="Y48" s="94"/>
      <c r="Z48" s="94"/>
      <c r="AA48" s="94"/>
      <c r="AB48" s="94"/>
      <c r="AC48" s="94"/>
      <c r="AD48" s="64"/>
      <c r="AE48" s="120"/>
      <c r="AF48" s="120"/>
      <c r="AG48" s="120"/>
      <c r="AH48" s="120"/>
      <c r="AI48" s="120"/>
      <c r="AJ48" s="120"/>
      <c r="AK48" s="120"/>
      <c r="AL48" s="120"/>
      <c r="AM48" s="66"/>
      <c r="AN48" s="94"/>
      <c r="AO48" s="94"/>
      <c r="AP48" s="94"/>
      <c r="AQ48" s="94"/>
      <c r="AR48" s="94"/>
      <c r="AS48" s="94"/>
      <c r="AT48" s="73"/>
      <c r="AU48" s="127"/>
      <c r="AV48" s="127"/>
      <c r="AW48" s="127"/>
      <c r="AX48" s="97"/>
      <c r="AY48" s="97"/>
      <c r="AZ48" s="97"/>
      <c r="BA48" s="97"/>
      <c r="BB48" s="97"/>
      <c r="BC48" s="97"/>
      <c r="BD48" s="97"/>
      <c r="BE48" s="97"/>
      <c r="BF48" s="97"/>
      <c r="BG48" s="100"/>
      <c r="BH48" s="100"/>
      <c r="BI48" s="100"/>
      <c r="BJ48" s="102"/>
      <c r="BK48" s="102"/>
      <c r="BL48" s="102"/>
      <c r="BM48" s="102"/>
      <c r="BN48" s="102"/>
      <c r="BO48" s="102"/>
      <c r="BP48" s="107"/>
      <c r="BQ48" s="108"/>
      <c r="BR48" s="109"/>
      <c r="BS48" s="67"/>
      <c r="BT48" s="67"/>
      <c r="BU48" s="67"/>
      <c r="BV48"/>
      <c r="BW48" s="263"/>
      <c r="BX48" s="211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62"/>
      <c r="CL48" s="94"/>
      <c r="CM48" s="94"/>
      <c r="CN48" s="94"/>
      <c r="CO48" s="94"/>
      <c r="CP48" s="94"/>
      <c r="CQ48" s="94"/>
      <c r="CR48" s="56"/>
      <c r="CS48" s="62"/>
      <c r="CT48" s="94"/>
      <c r="CU48" s="94"/>
      <c r="CV48" s="94"/>
      <c r="CW48" s="94"/>
      <c r="CX48" s="94"/>
      <c r="CY48" s="94"/>
      <c r="CZ48" s="56"/>
      <c r="DA48" s="120"/>
      <c r="DB48" s="120"/>
      <c r="DC48" s="120"/>
      <c r="DD48" s="120"/>
      <c r="DE48" s="120"/>
      <c r="DF48" s="120"/>
      <c r="DG48" s="120"/>
      <c r="DH48" s="120"/>
      <c r="DI48" s="62"/>
      <c r="DJ48" s="94"/>
      <c r="DK48" s="94"/>
      <c r="DL48" s="94"/>
      <c r="DM48" s="94"/>
      <c r="DN48" s="94"/>
      <c r="DO48" s="94"/>
      <c r="DP48" s="73"/>
      <c r="DQ48" s="127"/>
      <c r="DR48" s="127"/>
      <c r="DS48" s="127"/>
      <c r="DT48" s="97"/>
      <c r="DU48" s="97"/>
      <c r="DV48" s="97"/>
      <c r="DW48" s="97"/>
      <c r="DX48" s="97"/>
      <c r="DY48" s="97"/>
      <c r="DZ48" s="97"/>
      <c r="EA48" s="97"/>
      <c r="EB48" s="97"/>
      <c r="EC48" s="100"/>
      <c r="ED48" s="100"/>
      <c r="EE48" s="100"/>
      <c r="EF48" s="102"/>
      <c r="EG48" s="102"/>
      <c r="EH48" s="102"/>
      <c r="EI48" s="102"/>
      <c r="EJ48" s="102"/>
      <c r="EK48" s="102"/>
      <c r="EL48" s="107"/>
      <c r="EM48" s="108"/>
      <c r="EN48" s="109"/>
    </row>
    <row r="49" spans="2:144" s="4" customFormat="1" ht="15" customHeight="1" thickTop="1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27"/>
      <c r="P49" s="95"/>
      <c r="Q49" s="95"/>
      <c r="R49" s="95"/>
      <c r="S49" s="95"/>
      <c r="T49" s="95"/>
      <c r="U49" s="95"/>
      <c r="V49" s="65"/>
      <c r="W49" s="27"/>
      <c r="X49" s="95"/>
      <c r="Y49" s="95"/>
      <c r="Z49" s="95"/>
      <c r="AA49" s="95"/>
      <c r="AB49" s="95"/>
      <c r="AC49" s="95"/>
      <c r="AD49" s="65"/>
      <c r="AE49" s="123"/>
      <c r="AF49" s="123"/>
      <c r="AG49" s="123"/>
      <c r="AH49" s="123"/>
      <c r="AI49" s="123"/>
      <c r="AJ49" s="123"/>
      <c r="AK49" s="123"/>
      <c r="AL49" s="123"/>
      <c r="AM49" s="27"/>
      <c r="AN49" s="95"/>
      <c r="AO49" s="95"/>
      <c r="AP49" s="95"/>
      <c r="AQ49" s="95"/>
      <c r="AR49" s="95"/>
      <c r="AS49" s="95"/>
      <c r="AT49" s="74"/>
      <c r="AU49" s="127"/>
      <c r="AV49" s="127"/>
      <c r="AW49" s="127"/>
      <c r="AX49" s="97"/>
      <c r="AY49" s="97"/>
      <c r="AZ49" s="97"/>
      <c r="BA49" s="97"/>
      <c r="BB49" s="97"/>
      <c r="BC49" s="97"/>
      <c r="BD49" s="134"/>
      <c r="BE49" s="134"/>
      <c r="BF49" s="134"/>
      <c r="BG49" s="100"/>
      <c r="BH49" s="100"/>
      <c r="BI49" s="100"/>
      <c r="BJ49" s="102"/>
      <c r="BK49" s="102"/>
      <c r="BL49" s="102"/>
      <c r="BM49" s="102"/>
      <c r="BN49" s="102"/>
      <c r="BO49" s="102"/>
      <c r="BP49" s="107"/>
      <c r="BQ49" s="108"/>
      <c r="BR49" s="109"/>
      <c r="BS49" s="67"/>
      <c r="BT49" s="67"/>
      <c r="BU49" s="67"/>
      <c r="BV49"/>
      <c r="BW49" s="263"/>
      <c r="BX49" s="216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7"/>
      <c r="CL49" s="95"/>
      <c r="CM49" s="95"/>
      <c r="CN49" s="95"/>
      <c r="CO49" s="95"/>
      <c r="CP49" s="95"/>
      <c r="CQ49" s="95"/>
      <c r="CR49" s="61"/>
      <c r="CS49" s="27"/>
      <c r="CT49" s="95"/>
      <c r="CU49" s="95"/>
      <c r="CV49" s="95"/>
      <c r="CW49" s="95"/>
      <c r="CX49" s="95"/>
      <c r="CY49" s="95"/>
      <c r="CZ49" s="61"/>
      <c r="DA49" s="123"/>
      <c r="DB49" s="123"/>
      <c r="DC49" s="123"/>
      <c r="DD49" s="123"/>
      <c r="DE49" s="123"/>
      <c r="DF49" s="123"/>
      <c r="DG49" s="123"/>
      <c r="DH49" s="123"/>
      <c r="DI49" s="27"/>
      <c r="DJ49" s="95"/>
      <c r="DK49" s="95"/>
      <c r="DL49" s="95"/>
      <c r="DM49" s="95"/>
      <c r="DN49" s="95"/>
      <c r="DO49" s="95"/>
      <c r="DP49" s="74"/>
      <c r="DQ49" s="127"/>
      <c r="DR49" s="127"/>
      <c r="DS49" s="127"/>
      <c r="DT49" s="97"/>
      <c r="DU49" s="97"/>
      <c r="DV49" s="97"/>
      <c r="DW49" s="97"/>
      <c r="DX49" s="97"/>
      <c r="DY49" s="97"/>
      <c r="DZ49" s="134"/>
      <c r="EA49" s="134"/>
      <c r="EB49" s="134"/>
      <c r="EC49" s="100"/>
      <c r="ED49" s="100"/>
      <c r="EE49" s="100"/>
      <c r="EF49" s="102"/>
      <c r="EG49" s="102"/>
      <c r="EH49" s="102"/>
      <c r="EI49" s="102"/>
      <c r="EJ49" s="102"/>
      <c r="EK49" s="102"/>
      <c r="EL49" s="107"/>
      <c r="EM49" s="108"/>
      <c r="EN49" s="109"/>
    </row>
    <row r="50" spans="2:144" s="4" customFormat="1" ht="15" customHeight="1">
      <c r="B50" s="110" t="s">
        <v>41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119">
        <f>IF(P52="","",IF(P52&lt;T52,"●",IF(P52&gt;T52,"○",IF(P52=T52,"△"))))</f>
      </c>
      <c r="P50" s="119"/>
      <c r="Q50" s="119"/>
      <c r="R50" s="119"/>
      <c r="S50" s="119"/>
      <c r="T50" s="119"/>
      <c r="U50" s="119"/>
      <c r="V50" s="119"/>
      <c r="W50" s="119">
        <f>IF(X52="","",IF(X52&lt;AB52,"●",IF(X52&gt;AB52,"○",IF(X52=AB52,"△"))))</f>
      </c>
      <c r="X50" s="119"/>
      <c r="Y50" s="119"/>
      <c r="Z50" s="119"/>
      <c r="AA50" s="119"/>
      <c r="AB50" s="119"/>
      <c r="AC50" s="119"/>
      <c r="AD50" s="119"/>
      <c r="AE50" s="119">
        <f>IF(AF52="","",IF(AF52&lt;AJ52,"●",IF(AF52&gt;AJ52,"○",IF(AF52=AJ52,"△"))))</f>
      </c>
      <c r="AF50" s="119"/>
      <c r="AG50" s="119"/>
      <c r="AH50" s="119"/>
      <c r="AI50" s="119"/>
      <c r="AJ50" s="119"/>
      <c r="AK50" s="119"/>
      <c r="AL50" s="119"/>
      <c r="AM50" s="120"/>
      <c r="AN50" s="121"/>
      <c r="AO50" s="121"/>
      <c r="AP50" s="121"/>
      <c r="AQ50" s="121"/>
      <c r="AR50" s="121"/>
      <c r="AS50" s="121"/>
      <c r="AT50" s="122"/>
      <c r="AU50" s="126">
        <f>COUNTIF(O50:AT51,"○")*1</f>
        <v>0</v>
      </c>
      <c r="AV50" s="126"/>
      <c r="AW50" s="126"/>
      <c r="AX50" s="96">
        <f>COUNTIF(O50:AT51,"●")*1</f>
        <v>0</v>
      </c>
      <c r="AY50" s="96"/>
      <c r="AZ50" s="96"/>
      <c r="BA50" s="96">
        <f>COUNTIF(O50:AT51,"△")*1</f>
        <v>0</v>
      </c>
      <c r="BB50" s="96"/>
      <c r="BC50" s="96"/>
      <c r="BD50" s="98">
        <f>COUNTIF(O50:AT51,"○")*3+COUNTIF(O50:AT51,"△")*1</f>
        <v>0</v>
      </c>
      <c r="BE50" s="98"/>
      <c r="BF50" s="98"/>
      <c r="BG50" s="99">
        <f>AN52+AR47+AR42+AR37</f>
        <v>0</v>
      </c>
      <c r="BH50" s="99"/>
      <c r="BI50" s="99"/>
      <c r="BJ50" s="101">
        <f>AN47+AN42+AN37</f>
        <v>0</v>
      </c>
      <c r="BK50" s="101"/>
      <c r="BL50" s="101"/>
      <c r="BM50" s="101">
        <f>BG50-BJ50</f>
        <v>0</v>
      </c>
      <c r="BN50" s="101"/>
      <c r="BO50" s="101"/>
      <c r="BP50" s="85"/>
      <c r="BQ50" s="86"/>
      <c r="BR50" s="87"/>
      <c r="BS50" s="67"/>
      <c r="BT50" s="67"/>
      <c r="BU50" s="67"/>
      <c r="BV50"/>
      <c r="BW50" s="263"/>
      <c r="BX50" s="215" t="s">
        <v>36</v>
      </c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1"/>
      <c r="CK50" s="119">
        <f>IF(CL52="","",IF(CL52&lt;CP52,"●",IF(CL52&gt;CP52,"○",IF(CL52=CP52,"△"))))</f>
      </c>
      <c r="CL50" s="119"/>
      <c r="CM50" s="119"/>
      <c r="CN50" s="119"/>
      <c r="CO50" s="119"/>
      <c r="CP50" s="119"/>
      <c r="CQ50" s="119"/>
      <c r="CR50" s="119"/>
      <c r="CS50" s="119">
        <f>IF(CT52="","",IF(CT52&lt;CX52,"●",IF(CT52&gt;CX52,"○",IF(CT52=CX52,"△"))))</f>
      </c>
      <c r="CT50" s="119"/>
      <c r="CU50" s="119"/>
      <c r="CV50" s="119"/>
      <c r="CW50" s="119"/>
      <c r="CX50" s="119"/>
      <c r="CY50" s="119"/>
      <c r="CZ50" s="119"/>
      <c r="DA50" s="119">
        <f>IF(DB52="","",IF(DB52&lt;DF52,"●",IF(DB52&gt;DF52,"○",IF(DB52=DF52,"△"))))</f>
      </c>
      <c r="DB50" s="119"/>
      <c r="DC50" s="119"/>
      <c r="DD50" s="119"/>
      <c r="DE50" s="119"/>
      <c r="DF50" s="119"/>
      <c r="DG50" s="119"/>
      <c r="DH50" s="119"/>
      <c r="DI50" s="120"/>
      <c r="DJ50" s="121"/>
      <c r="DK50" s="121"/>
      <c r="DL50" s="121"/>
      <c r="DM50" s="121"/>
      <c r="DN50" s="121"/>
      <c r="DO50" s="121"/>
      <c r="DP50" s="122"/>
      <c r="DQ50" s="126">
        <f>COUNTIF(CK50:DP51,"○")*1</f>
        <v>0</v>
      </c>
      <c r="DR50" s="126"/>
      <c r="DS50" s="126"/>
      <c r="DT50" s="96">
        <f>COUNTIF(CK50:DP51,"●")*1</f>
        <v>0</v>
      </c>
      <c r="DU50" s="96"/>
      <c r="DV50" s="96"/>
      <c r="DW50" s="96">
        <f>COUNTIF(CK50:DP51,"△")*1</f>
        <v>0</v>
      </c>
      <c r="DX50" s="96"/>
      <c r="DY50" s="96"/>
      <c r="DZ50" s="98">
        <f>COUNTIF(CK50:DP51,"○")*3+COUNTIF(CK50:DP51,"△")*1</f>
        <v>0</v>
      </c>
      <c r="EA50" s="98"/>
      <c r="EB50" s="98"/>
      <c r="EC50" s="99">
        <f>DJ52+DN47+DN42+DN37</f>
        <v>0</v>
      </c>
      <c r="ED50" s="99"/>
      <c r="EE50" s="99"/>
      <c r="EF50" s="101">
        <f>DJ47+DJ42+DJ37</f>
        <v>0</v>
      </c>
      <c r="EG50" s="101"/>
      <c r="EH50" s="101"/>
      <c r="EI50" s="101">
        <f>EC50-EF50</f>
        <v>0</v>
      </c>
      <c r="EJ50" s="101"/>
      <c r="EK50" s="101"/>
      <c r="EL50" s="85"/>
      <c r="EM50" s="86"/>
      <c r="EN50" s="87"/>
    </row>
    <row r="51" spans="2:144" s="4" customFormat="1" ht="15" customHeight="1" thickBo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20"/>
      <c r="AN51" s="121"/>
      <c r="AO51" s="121"/>
      <c r="AP51" s="121"/>
      <c r="AQ51" s="121"/>
      <c r="AR51" s="121"/>
      <c r="AS51" s="121"/>
      <c r="AT51" s="122"/>
      <c r="AU51" s="126"/>
      <c r="AV51" s="126"/>
      <c r="AW51" s="126"/>
      <c r="AX51" s="96"/>
      <c r="AY51" s="96"/>
      <c r="AZ51" s="96"/>
      <c r="BA51" s="96"/>
      <c r="BB51" s="96"/>
      <c r="BC51" s="96"/>
      <c r="BD51" s="96"/>
      <c r="BE51" s="96"/>
      <c r="BF51" s="96"/>
      <c r="BG51" s="99"/>
      <c r="BH51" s="99"/>
      <c r="BI51" s="99"/>
      <c r="BJ51" s="101"/>
      <c r="BK51" s="101"/>
      <c r="BL51" s="101"/>
      <c r="BM51" s="101"/>
      <c r="BN51" s="101"/>
      <c r="BO51" s="101"/>
      <c r="BP51" s="88"/>
      <c r="BQ51" s="89"/>
      <c r="BR51" s="90"/>
      <c r="BS51" s="67"/>
      <c r="BT51" s="67"/>
      <c r="BU51" s="67"/>
      <c r="BV51"/>
      <c r="BW51" s="263"/>
      <c r="BX51" s="222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4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20"/>
      <c r="DJ51" s="121"/>
      <c r="DK51" s="121"/>
      <c r="DL51" s="121"/>
      <c r="DM51" s="121"/>
      <c r="DN51" s="121"/>
      <c r="DO51" s="121"/>
      <c r="DP51" s="122"/>
      <c r="DQ51" s="126"/>
      <c r="DR51" s="126"/>
      <c r="DS51" s="126"/>
      <c r="DT51" s="96"/>
      <c r="DU51" s="96"/>
      <c r="DV51" s="96"/>
      <c r="DW51" s="96"/>
      <c r="DX51" s="96"/>
      <c r="DY51" s="96"/>
      <c r="DZ51" s="96"/>
      <c r="EA51" s="96"/>
      <c r="EB51" s="96"/>
      <c r="EC51" s="99"/>
      <c r="ED51" s="99"/>
      <c r="EE51" s="99"/>
      <c r="EF51" s="101"/>
      <c r="EG51" s="101"/>
      <c r="EH51" s="101"/>
      <c r="EI51" s="101"/>
      <c r="EJ51" s="101"/>
      <c r="EK51" s="101"/>
      <c r="EL51" s="88"/>
      <c r="EM51" s="89"/>
      <c r="EN51" s="90"/>
    </row>
    <row r="52" spans="2:144" s="4" customFormat="1" ht="15" customHeight="1" thickBot="1" thickTop="1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66"/>
      <c r="P52" s="94">
        <f>IF(AR37="","",AR37)</f>
      </c>
      <c r="Q52" s="94"/>
      <c r="R52" s="94" t="s">
        <v>8</v>
      </c>
      <c r="S52" s="94"/>
      <c r="T52" s="94">
        <f>IF(AN37="","",AN37)</f>
      </c>
      <c r="U52" s="94"/>
      <c r="V52" s="64"/>
      <c r="W52" s="66"/>
      <c r="X52" s="94">
        <f>IF(AR42="","",AR42)</f>
      </c>
      <c r="Y52" s="94"/>
      <c r="Z52" s="94" t="s">
        <v>8</v>
      </c>
      <c r="AA52" s="94"/>
      <c r="AB52" s="94">
        <f>IF(AN42="","",AN42)</f>
      </c>
      <c r="AC52" s="94"/>
      <c r="AD52" s="64"/>
      <c r="AE52" s="66"/>
      <c r="AF52" s="94">
        <f>IF(AR47="","",AR47)</f>
      </c>
      <c r="AG52" s="94"/>
      <c r="AH52" s="94" t="s">
        <v>8</v>
      </c>
      <c r="AI52" s="94"/>
      <c r="AJ52" s="94">
        <f>IF(AN47="","",AN47)</f>
      </c>
      <c r="AK52" s="94"/>
      <c r="AL52" s="64"/>
      <c r="AM52" s="120"/>
      <c r="AN52" s="121"/>
      <c r="AO52" s="121"/>
      <c r="AP52" s="121"/>
      <c r="AQ52" s="121"/>
      <c r="AR52" s="121"/>
      <c r="AS52" s="121"/>
      <c r="AT52" s="122"/>
      <c r="AU52" s="127"/>
      <c r="AV52" s="127"/>
      <c r="AW52" s="127"/>
      <c r="AX52" s="97"/>
      <c r="AY52" s="97"/>
      <c r="AZ52" s="97"/>
      <c r="BA52" s="97"/>
      <c r="BB52" s="97"/>
      <c r="BC52" s="97"/>
      <c r="BD52" s="97"/>
      <c r="BE52" s="97"/>
      <c r="BF52" s="97"/>
      <c r="BG52" s="100"/>
      <c r="BH52" s="100"/>
      <c r="BI52" s="100"/>
      <c r="BJ52" s="102"/>
      <c r="BK52" s="102"/>
      <c r="BL52" s="102"/>
      <c r="BM52" s="102"/>
      <c r="BN52" s="102"/>
      <c r="BO52" s="102"/>
      <c r="BP52" s="88"/>
      <c r="BQ52" s="89"/>
      <c r="BR52" s="90"/>
      <c r="BS52" s="67"/>
      <c r="BT52" s="67"/>
      <c r="BU52" s="67"/>
      <c r="BV52"/>
      <c r="BW52" s="263"/>
      <c r="BX52" s="222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4"/>
      <c r="CK52" s="62"/>
      <c r="CL52" s="94">
        <f>IF(DN37="","",DN37)</f>
      </c>
      <c r="CM52" s="94"/>
      <c r="CN52" s="94" t="s">
        <v>8</v>
      </c>
      <c r="CO52" s="94"/>
      <c r="CP52" s="94">
        <f>IF(DJ37="","",DJ37)</f>
      </c>
      <c r="CQ52" s="94"/>
      <c r="CR52" s="56"/>
      <c r="CS52" s="62"/>
      <c r="CT52" s="94">
        <f>IF(DN42="","",DN42)</f>
      </c>
      <c r="CU52" s="94"/>
      <c r="CV52" s="94" t="s">
        <v>8</v>
      </c>
      <c r="CW52" s="94"/>
      <c r="CX52" s="94">
        <f>IF(DJ42="","",DJ42)</f>
      </c>
      <c r="CY52" s="94"/>
      <c r="CZ52" s="56"/>
      <c r="DA52" s="62"/>
      <c r="DB52" s="94">
        <f>IF(DN47="","",DN47)</f>
      </c>
      <c r="DC52" s="94"/>
      <c r="DD52" s="94" t="s">
        <v>8</v>
      </c>
      <c r="DE52" s="94"/>
      <c r="DF52" s="94">
        <f>IF(DJ47="","",DJ47)</f>
      </c>
      <c r="DG52" s="94"/>
      <c r="DH52" s="56"/>
      <c r="DI52" s="120"/>
      <c r="DJ52" s="121"/>
      <c r="DK52" s="121"/>
      <c r="DL52" s="121"/>
      <c r="DM52" s="121"/>
      <c r="DN52" s="121"/>
      <c r="DO52" s="121"/>
      <c r="DP52" s="122"/>
      <c r="DQ52" s="127"/>
      <c r="DR52" s="127"/>
      <c r="DS52" s="127"/>
      <c r="DT52" s="97"/>
      <c r="DU52" s="97"/>
      <c r="DV52" s="97"/>
      <c r="DW52" s="97"/>
      <c r="DX52" s="97"/>
      <c r="DY52" s="97"/>
      <c r="DZ52" s="97"/>
      <c r="EA52" s="97"/>
      <c r="EB52" s="97"/>
      <c r="EC52" s="100"/>
      <c r="ED52" s="100"/>
      <c r="EE52" s="100"/>
      <c r="EF52" s="102"/>
      <c r="EG52" s="102"/>
      <c r="EH52" s="102"/>
      <c r="EI52" s="102"/>
      <c r="EJ52" s="102"/>
      <c r="EK52" s="102"/>
      <c r="EL52" s="88"/>
      <c r="EM52" s="89"/>
      <c r="EN52" s="90"/>
    </row>
    <row r="53" spans="2:144" s="4" customFormat="1" ht="15" customHeight="1" thickBot="1" thickTop="1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66"/>
      <c r="P53" s="94"/>
      <c r="Q53" s="94"/>
      <c r="R53" s="94"/>
      <c r="S53" s="94"/>
      <c r="T53" s="94"/>
      <c r="U53" s="94"/>
      <c r="V53" s="64"/>
      <c r="W53" s="66"/>
      <c r="X53" s="94"/>
      <c r="Y53" s="94"/>
      <c r="Z53" s="94"/>
      <c r="AA53" s="94"/>
      <c r="AB53" s="94"/>
      <c r="AC53" s="94"/>
      <c r="AD53" s="64"/>
      <c r="AE53" s="66"/>
      <c r="AF53" s="94"/>
      <c r="AG53" s="94"/>
      <c r="AH53" s="94"/>
      <c r="AI53" s="94"/>
      <c r="AJ53" s="94"/>
      <c r="AK53" s="94"/>
      <c r="AL53" s="64"/>
      <c r="AM53" s="120"/>
      <c r="AN53" s="121"/>
      <c r="AO53" s="121"/>
      <c r="AP53" s="121"/>
      <c r="AQ53" s="121"/>
      <c r="AR53" s="121"/>
      <c r="AS53" s="121"/>
      <c r="AT53" s="122"/>
      <c r="AU53" s="127"/>
      <c r="AV53" s="127"/>
      <c r="AW53" s="127"/>
      <c r="AX53" s="97"/>
      <c r="AY53" s="97"/>
      <c r="AZ53" s="97"/>
      <c r="BA53" s="97"/>
      <c r="BB53" s="97"/>
      <c r="BC53" s="97"/>
      <c r="BD53" s="97"/>
      <c r="BE53" s="97"/>
      <c r="BF53" s="97"/>
      <c r="BG53" s="100"/>
      <c r="BH53" s="100"/>
      <c r="BI53" s="100"/>
      <c r="BJ53" s="102"/>
      <c r="BK53" s="102"/>
      <c r="BL53" s="102"/>
      <c r="BM53" s="102"/>
      <c r="BN53" s="102"/>
      <c r="BO53" s="102"/>
      <c r="BP53" s="88"/>
      <c r="BQ53" s="89"/>
      <c r="BR53" s="90"/>
      <c r="BS53" s="67"/>
      <c r="BT53" s="67"/>
      <c r="BU53" s="67"/>
      <c r="BV53"/>
      <c r="BW53" s="263"/>
      <c r="BX53" s="222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4"/>
      <c r="CK53" s="62"/>
      <c r="CL53" s="94"/>
      <c r="CM53" s="94"/>
      <c r="CN53" s="94"/>
      <c r="CO53" s="94"/>
      <c r="CP53" s="94"/>
      <c r="CQ53" s="94"/>
      <c r="CR53" s="56"/>
      <c r="CS53" s="62"/>
      <c r="CT53" s="94"/>
      <c r="CU53" s="94"/>
      <c r="CV53" s="94"/>
      <c r="CW53" s="94"/>
      <c r="CX53" s="94"/>
      <c r="CY53" s="94"/>
      <c r="CZ53" s="56"/>
      <c r="DA53" s="62"/>
      <c r="DB53" s="94"/>
      <c r="DC53" s="94"/>
      <c r="DD53" s="94"/>
      <c r="DE53" s="94"/>
      <c r="DF53" s="94"/>
      <c r="DG53" s="94"/>
      <c r="DH53" s="56"/>
      <c r="DI53" s="120"/>
      <c r="DJ53" s="121"/>
      <c r="DK53" s="121"/>
      <c r="DL53" s="121"/>
      <c r="DM53" s="121"/>
      <c r="DN53" s="121"/>
      <c r="DO53" s="121"/>
      <c r="DP53" s="122"/>
      <c r="DQ53" s="127"/>
      <c r="DR53" s="127"/>
      <c r="DS53" s="127"/>
      <c r="DT53" s="97"/>
      <c r="DU53" s="97"/>
      <c r="DV53" s="97"/>
      <c r="DW53" s="97"/>
      <c r="DX53" s="97"/>
      <c r="DY53" s="97"/>
      <c r="DZ53" s="97"/>
      <c r="EA53" s="97"/>
      <c r="EB53" s="97"/>
      <c r="EC53" s="100"/>
      <c r="ED53" s="100"/>
      <c r="EE53" s="100"/>
      <c r="EF53" s="102"/>
      <c r="EG53" s="102"/>
      <c r="EH53" s="102"/>
      <c r="EI53" s="102"/>
      <c r="EJ53" s="102"/>
      <c r="EK53" s="102"/>
      <c r="EL53" s="88"/>
      <c r="EM53" s="89"/>
      <c r="EN53" s="90"/>
    </row>
    <row r="54" spans="2:144" s="4" customFormat="1" ht="15" customHeight="1" thickTop="1"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27"/>
      <c r="P54" s="95"/>
      <c r="Q54" s="95"/>
      <c r="R54" s="95"/>
      <c r="S54" s="95"/>
      <c r="T54" s="95"/>
      <c r="U54" s="95"/>
      <c r="V54" s="65"/>
      <c r="W54" s="27"/>
      <c r="X54" s="95"/>
      <c r="Y54" s="95"/>
      <c r="Z54" s="95"/>
      <c r="AA54" s="95"/>
      <c r="AB54" s="95"/>
      <c r="AC54" s="95"/>
      <c r="AD54" s="65"/>
      <c r="AE54" s="27"/>
      <c r="AF54" s="95"/>
      <c r="AG54" s="95"/>
      <c r="AH54" s="95"/>
      <c r="AI54" s="95"/>
      <c r="AJ54" s="95"/>
      <c r="AK54" s="95"/>
      <c r="AL54" s="65"/>
      <c r="AM54" s="123"/>
      <c r="AN54" s="124"/>
      <c r="AO54" s="124"/>
      <c r="AP54" s="124"/>
      <c r="AQ54" s="124"/>
      <c r="AR54" s="124"/>
      <c r="AS54" s="124"/>
      <c r="AT54" s="125"/>
      <c r="AU54" s="127"/>
      <c r="AV54" s="127"/>
      <c r="AW54" s="127"/>
      <c r="AX54" s="97"/>
      <c r="AY54" s="97"/>
      <c r="AZ54" s="97"/>
      <c r="BA54" s="97"/>
      <c r="BB54" s="97"/>
      <c r="BC54" s="97"/>
      <c r="BD54" s="97"/>
      <c r="BE54" s="97"/>
      <c r="BF54" s="97"/>
      <c r="BG54" s="100"/>
      <c r="BH54" s="100"/>
      <c r="BI54" s="100"/>
      <c r="BJ54" s="102"/>
      <c r="BK54" s="102"/>
      <c r="BL54" s="102"/>
      <c r="BM54" s="102"/>
      <c r="BN54" s="102"/>
      <c r="BO54" s="102"/>
      <c r="BP54" s="91"/>
      <c r="BQ54" s="92"/>
      <c r="BR54" s="93"/>
      <c r="BS54" s="67"/>
      <c r="BT54" s="67"/>
      <c r="BU54" s="67"/>
      <c r="BV54"/>
      <c r="BW54" s="263"/>
      <c r="BX54" s="225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7"/>
      <c r="CK54" s="27"/>
      <c r="CL54" s="95"/>
      <c r="CM54" s="95"/>
      <c r="CN54" s="95"/>
      <c r="CO54" s="95"/>
      <c r="CP54" s="95"/>
      <c r="CQ54" s="95"/>
      <c r="CR54" s="61"/>
      <c r="CS54" s="27"/>
      <c r="CT54" s="95"/>
      <c r="CU54" s="95"/>
      <c r="CV54" s="95"/>
      <c r="CW54" s="95"/>
      <c r="CX54" s="95"/>
      <c r="CY54" s="95"/>
      <c r="CZ54" s="61"/>
      <c r="DA54" s="27"/>
      <c r="DB54" s="95"/>
      <c r="DC54" s="95"/>
      <c r="DD54" s="95"/>
      <c r="DE54" s="95"/>
      <c r="DF54" s="95"/>
      <c r="DG54" s="95"/>
      <c r="DH54" s="61"/>
      <c r="DI54" s="123"/>
      <c r="DJ54" s="124"/>
      <c r="DK54" s="124"/>
      <c r="DL54" s="124"/>
      <c r="DM54" s="124"/>
      <c r="DN54" s="124"/>
      <c r="DO54" s="124"/>
      <c r="DP54" s="125"/>
      <c r="DQ54" s="127"/>
      <c r="DR54" s="127"/>
      <c r="DS54" s="127"/>
      <c r="DT54" s="97"/>
      <c r="DU54" s="97"/>
      <c r="DV54" s="97"/>
      <c r="DW54" s="97"/>
      <c r="DX54" s="97"/>
      <c r="DY54" s="97"/>
      <c r="DZ54" s="97"/>
      <c r="EA54" s="97"/>
      <c r="EB54" s="97"/>
      <c r="EC54" s="100"/>
      <c r="ED54" s="100"/>
      <c r="EE54" s="100"/>
      <c r="EF54" s="102"/>
      <c r="EG54" s="102"/>
      <c r="EH54" s="102"/>
      <c r="EI54" s="102"/>
      <c r="EJ54" s="102"/>
      <c r="EK54" s="102"/>
      <c r="EL54" s="91"/>
      <c r="EM54" s="92"/>
      <c r="EN54" s="93"/>
    </row>
    <row r="55" spans="2:144" s="4" customFormat="1" ht="15" customHeight="1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81"/>
      <c r="AN55" s="81"/>
      <c r="AO55" s="81"/>
      <c r="AP55" s="81"/>
      <c r="AQ55" s="81"/>
      <c r="AR55" s="81"/>
      <c r="AS55" s="81"/>
      <c r="AT55" s="81"/>
      <c r="AU55" s="81"/>
      <c r="AV55" s="79"/>
      <c r="AW55" s="79"/>
      <c r="AX55" s="79"/>
      <c r="AY55" s="80"/>
      <c r="AZ55" s="80"/>
      <c r="BA55" s="80"/>
      <c r="BB55" s="81"/>
      <c r="BC55" s="81"/>
      <c r="BD55" s="81"/>
      <c r="BE55" s="81"/>
      <c r="BF55" s="81"/>
      <c r="BG55" s="81"/>
      <c r="BH55" s="84"/>
      <c r="BI55" s="84"/>
      <c r="BJ55" s="84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/>
      <c r="BW55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42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31"/>
      <c r="DR55" s="31"/>
      <c r="DS55" s="31"/>
      <c r="DT55" s="31"/>
      <c r="DU55" s="31"/>
      <c r="DV55" s="31"/>
      <c r="DW55" s="31"/>
      <c r="DX55" s="31"/>
      <c r="DY55" s="31"/>
      <c r="DZ55" s="41"/>
      <c r="EA55" s="41"/>
      <c r="EB55" s="41"/>
      <c r="EC55" s="22"/>
      <c r="ED55" s="22"/>
      <c r="EE55" s="22"/>
      <c r="EF55" s="31"/>
      <c r="EG55" s="31"/>
      <c r="EH55" s="31"/>
      <c r="EI55" s="31"/>
      <c r="EJ55" s="31"/>
      <c r="EK55" s="31"/>
      <c r="EL55" s="41"/>
      <c r="EM55" s="41"/>
      <c r="EN55" s="41"/>
    </row>
    <row r="56" spans="2:144" s="4" customFormat="1" ht="1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81"/>
      <c r="AN56" s="81"/>
      <c r="AO56" s="81"/>
      <c r="AP56" s="81"/>
      <c r="AQ56" s="81"/>
      <c r="AR56" s="81"/>
      <c r="AS56" s="81"/>
      <c r="AT56" s="81"/>
      <c r="AU56" s="81"/>
      <c r="AV56" s="79"/>
      <c r="AW56" s="79"/>
      <c r="AX56" s="79"/>
      <c r="AY56" s="80"/>
      <c r="AZ56" s="80"/>
      <c r="BA56" s="80"/>
      <c r="BB56" s="81"/>
      <c r="BC56" s="81"/>
      <c r="BD56" s="81"/>
      <c r="BE56" s="81"/>
      <c r="BF56" s="81"/>
      <c r="BG56" s="81"/>
      <c r="BH56" s="84"/>
      <c r="BI56" s="84"/>
      <c r="BJ56" s="84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/>
      <c r="BW56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42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31"/>
      <c r="DR56" s="31"/>
      <c r="DS56" s="31"/>
      <c r="DT56" s="31"/>
      <c r="DU56" s="31"/>
      <c r="DV56" s="31"/>
      <c r="DW56" s="31"/>
      <c r="DX56" s="31"/>
      <c r="DY56" s="31"/>
      <c r="DZ56" s="41"/>
      <c r="EA56" s="41"/>
      <c r="EB56" s="41"/>
      <c r="EC56" s="22"/>
      <c r="ED56" s="22"/>
      <c r="EE56" s="22"/>
      <c r="EF56" s="31"/>
      <c r="EG56" s="31"/>
      <c r="EH56" s="31"/>
      <c r="EI56" s="31"/>
      <c r="EJ56" s="31"/>
      <c r="EK56" s="31"/>
      <c r="EL56" s="41"/>
      <c r="EM56" s="41"/>
      <c r="EN56" s="41"/>
    </row>
    <row r="57" spans="2:144" s="4" customFormat="1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36"/>
      <c r="BD57" s="36"/>
      <c r="BE57" s="36"/>
      <c r="BF57" s="36"/>
      <c r="BG57" s="36"/>
      <c r="BH57" s="36"/>
      <c r="BI57" s="36"/>
      <c r="BJ57" s="36"/>
      <c r="BK57" s="36"/>
      <c r="BL57" s="45"/>
      <c r="BM57" s="45"/>
      <c r="BN57" s="45"/>
      <c r="BO57" s="37"/>
      <c r="BP57" s="37"/>
      <c r="BQ57" s="37"/>
      <c r="BR57" s="36"/>
      <c r="BS57" s="36"/>
      <c r="BT57" s="36"/>
      <c r="BU57" s="36"/>
      <c r="BV57"/>
      <c r="BW5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56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31"/>
      <c r="DR57" s="31"/>
      <c r="DS57" s="31"/>
      <c r="DT57" s="31"/>
      <c r="DU57" s="31"/>
      <c r="DV57" s="31"/>
      <c r="DW57" s="31"/>
      <c r="DX57" s="31"/>
      <c r="DY57" s="31"/>
      <c r="DZ57" s="59"/>
      <c r="EA57" s="59"/>
      <c r="EB57" s="59"/>
      <c r="EC57" s="22"/>
      <c r="ED57" s="22"/>
      <c r="EE57" s="22"/>
      <c r="EF57" s="31"/>
      <c r="EG57" s="31"/>
      <c r="EH57" s="31"/>
      <c r="EI57" s="31"/>
      <c r="EJ57" s="31"/>
      <c r="EK57" s="31"/>
      <c r="EL57" s="59"/>
      <c r="EM57" s="59"/>
      <c r="EN57" s="59"/>
    </row>
    <row r="58" spans="2:132" s="4" customFormat="1" ht="22.5" customHeight="1" thickBot="1">
      <c r="B58" s="52"/>
      <c r="C58" s="52"/>
      <c r="D58" s="52"/>
      <c r="E58" s="52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46"/>
      <c r="BL58" s="46"/>
      <c r="BM58" s="46"/>
      <c r="BN58" s="46"/>
      <c r="BO58" s="46"/>
      <c r="BP58" s="46"/>
      <c r="BQ58" s="46"/>
      <c r="BR58" s="46"/>
      <c r="BS58"/>
      <c r="BT58"/>
      <c r="BU58"/>
      <c r="BV58"/>
      <c r="BW58"/>
      <c r="BX58" s="75"/>
      <c r="BY58" s="75"/>
      <c r="BZ58" s="75"/>
      <c r="CA58" s="75"/>
      <c r="CB58" s="75"/>
      <c r="CC58" s="218" t="s">
        <v>9</v>
      </c>
      <c r="CD58" s="218"/>
      <c r="CE58" s="218"/>
      <c r="CF58" s="218"/>
      <c r="CG58" s="218"/>
      <c r="CH58" s="218"/>
      <c r="CI58" s="218"/>
      <c r="CJ58" s="76"/>
      <c r="CK58" s="195" t="s">
        <v>13</v>
      </c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213" t="s">
        <v>14</v>
      </c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52"/>
      <c r="EB58" s="52"/>
    </row>
    <row r="59" spans="2:132" s="4" customFormat="1" ht="22.5" customHeight="1">
      <c r="B59" s="146" t="s">
        <v>44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8"/>
      <c r="BN59" s="46"/>
      <c r="BO59" s="46"/>
      <c r="BP59" s="46"/>
      <c r="BQ59" s="46"/>
      <c r="BR59" s="46"/>
      <c r="BS59"/>
      <c r="BT59"/>
      <c r="BU59"/>
      <c r="BV59"/>
      <c r="BW59"/>
      <c r="BX59" s="75"/>
      <c r="BY59" s="75"/>
      <c r="BZ59" s="75"/>
      <c r="CA59" s="75"/>
      <c r="CB59" s="77"/>
      <c r="CC59" s="219"/>
      <c r="CD59" s="219"/>
      <c r="CE59" s="219"/>
      <c r="CF59" s="219"/>
      <c r="CG59" s="219"/>
      <c r="CH59" s="219"/>
      <c r="CI59" s="219"/>
      <c r="CJ59" s="7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52"/>
      <c r="EB59" s="52"/>
    </row>
    <row r="60" spans="2:144" s="4" customFormat="1" ht="54" customHeight="1">
      <c r="B60" s="149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1"/>
      <c r="BN60" s="43"/>
      <c r="BO60" s="43"/>
      <c r="BP60" s="43"/>
      <c r="BQ60" s="43"/>
      <c r="BR60" s="43"/>
      <c r="BS60" s="17"/>
      <c r="BT60" s="17"/>
      <c r="BU60" s="17"/>
      <c r="BV60"/>
      <c r="BW60"/>
      <c r="BX60" s="228" t="s">
        <v>13</v>
      </c>
      <c r="BY60" s="229"/>
      <c r="BZ60" s="229"/>
      <c r="CA60" s="229"/>
      <c r="CB60" s="230"/>
      <c r="CC60" s="230"/>
      <c r="CD60" s="230"/>
      <c r="CE60" s="230"/>
      <c r="CF60" s="230"/>
      <c r="CG60" s="230"/>
      <c r="CH60" s="230"/>
      <c r="CI60" s="229"/>
      <c r="CJ60" s="229"/>
      <c r="CK60" s="231" t="str">
        <f>BX61</f>
        <v>開西つつじヶ丘JrFC</v>
      </c>
      <c r="CL60" s="232"/>
      <c r="CM60" s="232"/>
      <c r="CN60" s="232"/>
      <c r="CO60" s="232"/>
      <c r="CP60" s="232"/>
      <c r="CQ60" s="232"/>
      <c r="CR60" s="233"/>
      <c r="CS60" s="231" t="str">
        <f>BX66</f>
        <v>西帯広サッカー親父団</v>
      </c>
      <c r="CT60" s="232"/>
      <c r="CU60" s="232"/>
      <c r="CV60" s="232"/>
      <c r="CW60" s="232"/>
      <c r="CX60" s="232"/>
      <c r="CY60" s="232"/>
      <c r="CZ60" s="233"/>
      <c r="DA60" s="231" t="str">
        <f>BX71</f>
        <v>緑ヶ丘FCおやじの会</v>
      </c>
      <c r="DB60" s="232"/>
      <c r="DC60" s="232"/>
      <c r="DD60" s="232"/>
      <c r="DE60" s="232"/>
      <c r="DF60" s="232"/>
      <c r="DG60" s="232"/>
      <c r="DH60" s="233"/>
      <c r="DI60" s="128" t="str">
        <f>BX76</f>
        <v>メムゴFC</v>
      </c>
      <c r="DJ60" s="234"/>
      <c r="DK60" s="234"/>
      <c r="DL60" s="234"/>
      <c r="DM60" s="234"/>
      <c r="DN60" s="234"/>
      <c r="DO60" s="234"/>
      <c r="DP60" s="235"/>
      <c r="DQ60" s="158" t="s">
        <v>0</v>
      </c>
      <c r="DR60" s="158"/>
      <c r="DS60" s="159"/>
      <c r="DT60" s="160" t="s">
        <v>1</v>
      </c>
      <c r="DU60" s="158"/>
      <c r="DV60" s="159"/>
      <c r="DW60" s="160" t="s">
        <v>2</v>
      </c>
      <c r="DX60" s="158"/>
      <c r="DY60" s="159"/>
      <c r="DZ60" s="160" t="s">
        <v>3</v>
      </c>
      <c r="EA60" s="158"/>
      <c r="EB60" s="159"/>
      <c r="EC60" s="161" t="s">
        <v>4</v>
      </c>
      <c r="ED60" s="162"/>
      <c r="EE60" s="163"/>
      <c r="EF60" s="161" t="s">
        <v>5</v>
      </c>
      <c r="EG60" s="162"/>
      <c r="EH60" s="163"/>
      <c r="EI60" s="161" t="s">
        <v>6</v>
      </c>
      <c r="EJ60" s="162"/>
      <c r="EK60" s="163"/>
      <c r="EL60" s="161" t="s">
        <v>7</v>
      </c>
      <c r="EM60" s="162"/>
      <c r="EN60" s="163"/>
    </row>
    <row r="61" spans="2:144" s="4" customFormat="1" ht="15" customHeight="1"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1"/>
      <c r="BN61" s="48"/>
      <c r="BO61" s="48"/>
      <c r="BP61" s="47"/>
      <c r="BQ61" s="47"/>
      <c r="BR61" s="47"/>
      <c r="BS61" s="16"/>
      <c r="BT61" s="16"/>
      <c r="BU61" s="16"/>
      <c r="BV61"/>
      <c r="BW61" s="263"/>
      <c r="BX61" s="104" t="s">
        <v>27</v>
      </c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36"/>
      <c r="CL61" s="136"/>
      <c r="CM61" s="136"/>
      <c r="CN61" s="136"/>
      <c r="CO61" s="136"/>
      <c r="CP61" s="136"/>
      <c r="CQ61" s="136"/>
      <c r="CR61" s="136"/>
      <c r="CS61" s="137">
        <v>9</v>
      </c>
      <c r="CT61" s="138"/>
      <c r="CU61" s="138"/>
      <c r="CV61" s="143">
        <f>IF(CT63="","",IF(CT63&lt;CX63,"●",IF(CT63&gt;CX63,"○",IF(CT63=CX63,"△"))))</f>
      </c>
      <c r="CW61" s="143"/>
      <c r="CX61" s="23"/>
      <c r="CY61" s="23"/>
      <c r="CZ61" s="24"/>
      <c r="DA61" s="137">
        <v>14</v>
      </c>
      <c r="DB61" s="138"/>
      <c r="DC61" s="138"/>
      <c r="DD61" s="143">
        <f>IF(DB63="","",IF(DB63&lt;DF63,"●",IF(DB63&gt;DF63,"○",IF(DB63=DF63,"△"))))</f>
      </c>
      <c r="DE61" s="143"/>
      <c r="DF61" s="23"/>
      <c r="DG61" s="23"/>
      <c r="DH61" s="24"/>
      <c r="DI61" s="137">
        <v>18</v>
      </c>
      <c r="DJ61" s="138"/>
      <c r="DK61" s="138"/>
      <c r="DL61" s="143">
        <f>IF(DJ63="","",IF(DJ63&lt;DN63,"●",IF(DJ63&gt;DN63,"○",IF(DJ63=DN63,"△"))))</f>
      </c>
      <c r="DM61" s="143"/>
      <c r="DN61" s="23"/>
      <c r="DO61" s="23"/>
      <c r="DP61" s="24"/>
      <c r="DQ61" s="144">
        <f>COUNTIF(CK61:DP62,"○")*1</f>
        <v>0</v>
      </c>
      <c r="DR61" s="144"/>
      <c r="DS61" s="144"/>
      <c r="DT61" s="98">
        <f>COUNTIF(CK61:DP62,"●")*1</f>
        <v>0</v>
      </c>
      <c r="DU61" s="98"/>
      <c r="DV61" s="98"/>
      <c r="DW61" s="98">
        <f>COUNTIF(CK61:DP62,"△")*1</f>
        <v>0</v>
      </c>
      <c r="DX61" s="98"/>
      <c r="DY61" s="98"/>
      <c r="DZ61" s="98">
        <f>COUNTIF(CK61:DP62,"○")*3+COUNTIF(CK61:DP62,"△")*1</f>
        <v>0</v>
      </c>
      <c r="EA61" s="98"/>
      <c r="EB61" s="98"/>
      <c r="EC61" s="135">
        <f>CL63+CT63+DB63+DJ63</f>
        <v>0</v>
      </c>
      <c r="ED61" s="135"/>
      <c r="EE61" s="135"/>
      <c r="EF61" s="103">
        <f>CP63+CX63+DF63+DN63</f>
        <v>0</v>
      </c>
      <c r="EG61" s="103"/>
      <c r="EH61" s="103"/>
      <c r="EI61" s="103">
        <f>EC61-EF61</f>
        <v>0</v>
      </c>
      <c r="EJ61" s="103"/>
      <c r="EK61" s="103"/>
      <c r="EL61" s="85"/>
      <c r="EM61" s="86"/>
      <c r="EN61" s="87"/>
    </row>
    <row r="62" spans="2:144" s="4" customFormat="1" ht="15" customHeight="1" thickBot="1"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1"/>
      <c r="BN62" s="48"/>
      <c r="BO62" s="48"/>
      <c r="BP62" s="47"/>
      <c r="BQ62" s="47"/>
      <c r="BR62" s="47"/>
      <c r="BS62" s="16"/>
      <c r="BT62" s="16"/>
      <c r="BU62" s="16"/>
      <c r="BV62"/>
      <c r="BW62" s="263"/>
      <c r="BX62" s="107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20"/>
      <c r="CL62" s="120"/>
      <c r="CM62" s="120"/>
      <c r="CN62" s="120"/>
      <c r="CO62" s="120"/>
      <c r="CP62" s="120"/>
      <c r="CQ62" s="120"/>
      <c r="CR62" s="120"/>
      <c r="CS62" s="139"/>
      <c r="CT62" s="140"/>
      <c r="CU62" s="140"/>
      <c r="CV62" s="94"/>
      <c r="CW62" s="94"/>
      <c r="CX62" s="25"/>
      <c r="CY62" s="25"/>
      <c r="CZ62" s="26"/>
      <c r="DA62" s="139"/>
      <c r="DB62" s="140"/>
      <c r="DC62" s="140"/>
      <c r="DD62" s="94"/>
      <c r="DE62" s="94"/>
      <c r="DF62" s="25"/>
      <c r="DG62" s="25"/>
      <c r="DH62" s="26"/>
      <c r="DI62" s="139"/>
      <c r="DJ62" s="140"/>
      <c r="DK62" s="140"/>
      <c r="DL62" s="94"/>
      <c r="DM62" s="94"/>
      <c r="DN62" s="25"/>
      <c r="DO62" s="25"/>
      <c r="DP62" s="26"/>
      <c r="DQ62" s="126"/>
      <c r="DR62" s="126"/>
      <c r="DS62" s="126"/>
      <c r="DT62" s="96"/>
      <c r="DU62" s="96"/>
      <c r="DV62" s="96"/>
      <c r="DW62" s="96"/>
      <c r="DX62" s="96"/>
      <c r="DY62" s="96"/>
      <c r="DZ62" s="96"/>
      <c r="EA62" s="96"/>
      <c r="EB62" s="96"/>
      <c r="EC62" s="99"/>
      <c r="ED62" s="99"/>
      <c r="EE62" s="99"/>
      <c r="EF62" s="101"/>
      <c r="EG62" s="101"/>
      <c r="EH62" s="101"/>
      <c r="EI62" s="101"/>
      <c r="EJ62" s="101"/>
      <c r="EK62" s="101"/>
      <c r="EL62" s="88"/>
      <c r="EM62" s="89"/>
      <c r="EN62" s="90"/>
    </row>
    <row r="63" spans="2:144" s="4" customFormat="1" ht="15" customHeight="1" thickBot="1" thickTop="1"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1"/>
      <c r="BN63" s="48"/>
      <c r="BO63" s="48"/>
      <c r="BP63" s="47"/>
      <c r="BQ63" s="47"/>
      <c r="BR63" s="47"/>
      <c r="BS63" s="16"/>
      <c r="BT63" s="16"/>
      <c r="BU63" s="16"/>
      <c r="BV63"/>
      <c r="BW63" s="263"/>
      <c r="BX63" s="166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78"/>
      <c r="CL63" s="178"/>
      <c r="CM63" s="178"/>
      <c r="CN63" s="178"/>
      <c r="CO63" s="178"/>
      <c r="CP63" s="178"/>
      <c r="CQ63" s="178"/>
      <c r="CR63" s="178"/>
      <c r="CS63" s="62"/>
      <c r="CT63" s="94"/>
      <c r="CU63" s="94"/>
      <c r="CV63" s="94" t="s">
        <v>8</v>
      </c>
      <c r="CW63" s="94"/>
      <c r="CX63" s="94"/>
      <c r="CY63" s="94"/>
      <c r="CZ63" s="56"/>
      <c r="DA63" s="62"/>
      <c r="DB63" s="94"/>
      <c r="DC63" s="94"/>
      <c r="DD63" s="94" t="s">
        <v>8</v>
      </c>
      <c r="DE63" s="94"/>
      <c r="DF63" s="94"/>
      <c r="DG63" s="94"/>
      <c r="DH63" s="56"/>
      <c r="DI63" s="62"/>
      <c r="DJ63" s="94"/>
      <c r="DK63" s="94"/>
      <c r="DL63" s="94" t="s">
        <v>8</v>
      </c>
      <c r="DM63" s="94"/>
      <c r="DN63" s="94"/>
      <c r="DO63" s="94"/>
      <c r="DP63" s="73"/>
      <c r="DQ63" s="127"/>
      <c r="DR63" s="127"/>
      <c r="DS63" s="127"/>
      <c r="DT63" s="97"/>
      <c r="DU63" s="97"/>
      <c r="DV63" s="97"/>
      <c r="DW63" s="97"/>
      <c r="DX63" s="97"/>
      <c r="DY63" s="97"/>
      <c r="DZ63" s="97"/>
      <c r="EA63" s="97"/>
      <c r="EB63" s="97"/>
      <c r="EC63" s="100"/>
      <c r="ED63" s="100"/>
      <c r="EE63" s="100"/>
      <c r="EF63" s="102"/>
      <c r="EG63" s="102"/>
      <c r="EH63" s="102"/>
      <c r="EI63" s="102"/>
      <c r="EJ63" s="102"/>
      <c r="EK63" s="102"/>
      <c r="EL63" s="88"/>
      <c r="EM63" s="89"/>
      <c r="EN63" s="90"/>
    </row>
    <row r="64" spans="2:144" s="4" customFormat="1" ht="15" customHeight="1" thickBot="1" thickTop="1"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1"/>
      <c r="BN64" s="48"/>
      <c r="BO64" s="48"/>
      <c r="BP64" s="47"/>
      <c r="BQ64" s="47"/>
      <c r="BR64" s="47"/>
      <c r="BS64" s="16"/>
      <c r="BT64" s="16"/>
      <c r="BU64" s="16"/>
      <c r="BV64"/>
      <c r="BW64" s="263"/>
      <c r="BX64" s="166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78"/>
      <c r="CL64" s="178"/>
      <c r="CM64" s="178"/>
      <c r="CN64" s="178"/>
      <c r="CO64" s="178"/>
      <c r="CP64" s="178"/>
      <c r="CQ64" s="178"/>
      <c r="CR64" s="178"/>
      <c r="CS64" s="62"/>
      <c r="CT64" s="94"/>
      <c r="CU64" s="94"/>
      <c r="CV64" s="94"/>
      <c r="CW64" s="94"/>
      <c r="CX64" s="94"/>
      <c r="CY64" s="94"/>
      <c r="CZ64" s="56"/>
      <c r="DA64" s="62"/>
      <c r="DB64" s="94"/>
      <c r="DC64" s="94"/>
      <c r="DD64" s="94"/>
      <c r="DE64" s="94"/>
      <c r="DF64" s="94"/>
      <c r="DG64" s="94"/>
      <c r="DH64" s="56"/>
      <c r="DI64" s="62"/>
      <c r="DJ64" s="94"/>
      <c r="DK64" s="94"/>
      <c r="DL64" s="94"/>
      <c r="DM64" s="94"/>
      <c r="DN64" s="94"/>
      <c r="DO64" s="94"/>
      <c r="DP64" s="73"/>
      <c r="DQ64" s="127"/>
      <c r="DR64" s="127"/>
      <c r="DS64" s="127"/>
      <c r="DT64" s="97"/>
      <c r="DU64" s="97"/>
      <c r="DV64" s="97"/>
      <c r="DW64" s="97"/>
      <c r="DX64" s="97"/>
      <c r="DY64" s="97"/>
      <c r="DZ64" s="97"/>
      <c r="EA64" s="97"/>
      <c r="EB64" s="97"/>
      <c r="EC64" s="100"/>
      <c r="ED64" s="100"/>
      <c r="EE64" s="100"/>
      <c r="EF64" s="102"/>
      <c r="EG64" s="102"/>
      <c r="EH64" s="102"/>
      <c r="EI64" s="102"/>
      <c r="EJ64" s="102"/>
      <c r="EK64" s="102"/>
      <c r="EL64" s="88"/>
      <c r="EM64" s="89"/>
      <c r="EN64" s="90"/>
    </row>
    <row r="65" spans="2:144" s="4" customFormat="1" ht="15" customHeight="1" thickTop="1"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1"/>
      <c r="BN65" s="48"/>
      <c r="BO65" s="48"/>
      <c r="BP65" s="47"/>
      <c r="BQ65" s="47"/>
      <c r="BR65" s="47"/>
      <c r="BS65" s="16"/>
      <c r="BT65" s="16"/>
      <c r="BU65" s="16"/>
      <c r="BV65"/>
      <c r="BW65" s="263"/>
      <c r="BX65" s="166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78"/>
      <c r="CL65" s="178"/>
      <c r="CM65" s="178"/>
      <c r="CN65" s="178"/>
      <c r="CO65" s="178"/>
      <c r="CP65" s="178"/>
      <c r="CQ65" s="178"/>
      <c r="CR65" s="178"/>
      <c r="CS65" s="62"/>
      <c r="CT65" s="94"/>
      <c r="CU65" s="94"/>
      <c r="CV65" s="94"/>
      <c r="CW65" s="94"/>
      <c r="CX65" s="94"/>
      <c r="CY65" s="94"/>
      <c r="CZ65" s="56"/>
      <c r="DA65" s="62"/>
      <c r="DB65" s="94"/>
      <c r="DC65" s="94"/>
      <c r="DD65" s="94"/>
      <c r="DE65" s="94"/>
      <c r="DF65" s="94"/>
      <c r="DG65" s="94"/>
      <c r="DH65" s="56"/>
      <c r="DI65" s="62"/>
      <c r="DJ65" s="94"/>
      <c r="DK65" s="94"/>
      <c r="DL65" s="94"/>
      <c r="DM65" s="94"/>
      <c r="DN65" s="94"/>
      <c r="DO65" s="94"/>
      <c r="DP65" s="73"/>
      <c r="DQ65" s="145"/>
      <c r="DR65" s="145"/>
      <c r="DS65" s="145"/>
      <c r="DT65" s="134"/>
      <c r="DU65" s="134"/>
      <c r="DV65" s="134"/>
      <c r="DW65" s="134"/>
      <c r="DX65" s="134"/>
      <c r="DY65" s="134"/>
      <c r="DZ65" s="134"/>
      <c r="EA65" s="134"/>
      <c r="EB65" s="134"/>
      <c r="EC65" s="141"/>
      <c r="ED65" s="141"/>
      <c r="EE65" s="141"/>
      <c r="EF65" s="142"/>
      <c r="EG65" s="142"/>
      <c r="EH65" s="142"/>
      <c r="EI65" s="142"/>
      <c r="EJ65" s="142"/>
      <c r="EK65" s="142"/>
      <c r="EL65" s="91"/>
      <c r="EM65" s="92"/>
      <c r="EN65" s="93"/>
    </row>
    <row r="66" spans="2:144" s="4" customFormat="1" ht="15" customHeight="1" thickBot="1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4"/>
      <c r="BN66" s="48"/>
      <c r="BO66" s="48"/>
      <c r="BP66" s="47"/>
      <c r="BQ66" s="47"/>
      <c r="BR66" s="47"/>
      <c r="BS66" s="16"/>
      <c r="BT66" s="16"/>
      <c r="BU66" s="16"/>
      <c r="BV66"/>
      <c r="BW66" s="263"/>
      <c r="BX66" s="130" t="s">
        <v>28</v>
      </c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3">
        <f>IF(CL68="","",IF(CL68&lt;CP68,"●",IF(CL68&gt;CP68,"○",IF(CL68=CP68,"△"))))</f>
      </c>
      <c r="CL66" s="133"/>
      <c r="CM66" s="133"/>
      <c r="CN66" s="133"/>
      <c r="CO66" s="133"/>
      <c r="CP66" s="133"/>
      <c r="CQ66" s="133"/>
      <c r="CR66" s="133"/>
      <c r="CS66" s="136"/>
      <c r="CT66" s="136"/>
      <c r="CU66" s="136"/>
      <c r="CV66" s="136"/>
      <c r="CW66" s="136"/>
      <c r="CX66" s="136"/>
      <c r="CY66" s="136"/>
      <c r="CZ66" s="136"/>
      <c r="DA66" s="137">
        <v>17</v>
      </c>
      <c r="DB66" s="138"/>
      <c r="DC66" s="138"/>
      <c r="DD66" s="143">
        <f>IF(DB68="","",IF(DB68&lt;DF68,"●",IF(DB68&gt;DF68,"○",IF(DB68=DF68,"△"))))</f>
      </c>
      <c r="DE66" s="143"/>
      <c r="DF66" s="23"/>
      <c r="DG66" s="23"/>
      <c r="DH66" s="24"/>
      <c r="DI66" s="137">
        <v>15</v>
      </c>
      <c r="DJ66" s="138"/>
      <c r="DK66" s="138"/>
      <c r="DL66" s="143">
        <f>IF(DJ68="","",IF(DJ68&lt;DN68,"●",IF(DJ68&gt;DN68,"○",IF(DJ68=DN68,"△"))))</f>
      </c>
      <c r="DM66" s="143"/>
      <c r="DN66" s="23"/>
      <c r="DO66" s="23"/>
      <c r="DP66" s="24"/>
      <c r="DQ66" s="144">
        <f>COUNTIF(CK66:DP67,"○")*1</f>
        <v>0</v>
      </c>
      <c r="DR66" s="144"/>
      <c r="DS66" s="144"/>
      <c r="DT66" s="98">
        <f>COUNTIF(CK66:DP67,"●")*1</f>
        <v>0</v>
      </c>
      <c r="DU66" s="98"/>
      <c r="DV66" s="98"/>
      <c r="DW66" s="98">
        <f>COUNTIF(CK66:DP67,"△")*1</f>
        <v>0</v>
      </c>
      <c r="DX66" s="98"/>
      <c r="DY66" s="98"/>
      <c r="DZ66" s="98">
        <f>COUNTIF(CK66:DP67,"○")*3+COUNTIF(CK66:DP67,"△")*1</f>
        <v>0</v>
      </c>
      <c r="EA66" s="98"/>
      <c r="EB66" s="98"/>
      <c r="EC66" s="135">
        <f>CX63+DB68+DJ68+CS66</f>
        <v>0</v>
      </c>
      <c r="ED66" s="135"/>
      <c r="EE66" s="135"/>
      <c r="EF66" s="103">
        <f>CX68+DF68+DN68+CT63</f>
        <v>0</v>
      </c>
      <c r="EG66" s="103"/>
      <c r="EH66" s="103"/>
      <c r="EI66" s="103">
        <f>EC66-EF66</f>
        <v>0</v>
      </c>
      <c r="EJ66" s="103"/>
      <c r="EK66" s="103"/>
      <c r="EL66" s="88"/>
      <c r="EM66" s="89"/>
      <c r="EN66" s="90"/>
    </row>
    <row r="67" spans="2:144" s="4" customFormat="1" ht="15" customHeight="1" thickBot="1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9"/>
      <c r="AZ67" s="49"/>
      <c r="BA67" s="49"/>
      <c r="BB67" s="48"/>
      <c r="BC67" s="48"/>
      <c r="BD67" s="48"/>
      <c r="BE67" s="48"/>
      <c r="BF67" s="48"/>
      <c r="BG67" s="48"/>
      <c r="BH67" s="47"/>
      <c r="BI67" s="47"/>
      <c r="BJ67" s="47"/>
      <c r="BK67" s="48"/>
      <c r="BL67" s="48"/>
      <c r="BM67" s="48"/>
      <c r="BN67" s="48"/>
      <c r="BO67" s="48"/>
      <c r="BP67" s="47"/>
      <c r="BQ67" s="47"/>
      <c r="BR67" s="47"/>
      <c r="BS67" s="16"/>
      <c r="BT67" s="16"/>
      <c r="BU67" s="16"/>
      <c r="BV67"/>
      <c r="BW67" s="263"/>
      <c r="BX67" s="130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3"/>
      <c r="CL67" s="133"/>
      <c r="CM67" s="133"/>
      <c r="CN67" s="133"/>
      <c r="CO67" s="133"/>
      <c r="CP67" s="133"/>
      <c r="CQ67" s="133"/>
      <c r="CR67" s="133"/>
      <c r="CS67" s="120"/>
      <c r="CT67" s="120"/>
      <c r="CU67" s="120"/>
      <c r="CV67" s="120"/>
      <c r="CW67" s="120"/>
      <c r="CX67" s="120"/>
      <c r="CY67" s="120"/>
      <c r="CZ67" s="120"/>
      <c r="DA67" s="139"/>
      <c r="DB67" s="140"/>
      <c r="DC67" s="140"/>
      <c r="DD67" s="94"/>
      <c r="DE67" s="94"/>
      <c r="DF67" s="25"/>
      <c r="DG67" s="25"/>
      <c r="DH67" s="26"/>
      <c r="DI67" s="139"/>
      <c r="DJ67" s="140"/>
      <c r="DK67" s="140"/>
      <c r="DL67" s="94"/>
      <c r="DM67" s="94"/>
      <c r="DN67" s="25"/>
      <c r="DO67" s="25"/>
      <c r="DP67" s="26"/>
      <c r="DQ67" s="126"/>
      <c r="DR67" s="126"/>
      <c r="DS67" s="126"/>
      <c r="DT67" s="96"/>
      <c r="DU67" s="96"/>
      <c r="DV67" s="96"/>
      <c r="DW67" s="96"/>
      <c r="DX67" s="96"/>
      <c r="DY67" s="96"/>
      <c r="DZ67" s="96"/>
      <c r="EA67" s="96"/>
      <c r="EB67" s="96"/>
      <c r="EC67" s="99"/>
      <c r="ED67" s="99"/>
      <c r="EE67" s="99"/>
      <c r="EF67" s="101"/>
      <c r="EG67" s="101"/>
      <c r="EH67" s="101"/>
      <c r="EI67" s="101"/>
      <c r="EJ67" s="101"/>
      <c r="EK67" s="101"/>
      <c r="EL67" s="88"/>
      <c r="EM67" s="89"/>
      <c r="EN67" s="90"/>
    </row>
    <row r="68" spans="2:144" s="4" customFormat="1" ht="15" customHeight="1" thickBot="1" thickTop="1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5"/>
      <c r="P68" s="25"/>
      <c r="Q68" s="25"/>
      <c r="R68" s="25"/>
      <c r="S68" s="25"/>
      <c r="T68" s="25"/>
      <c r="U68" s="25"/>
      <c r="V68" s="25"/>
      <c r="W68" s="56"/>
      <c r="X68" s="25"/>
      <c r="Y68" s="25"/>
      <c r="Z68" s="25"/>
      <c r="AA68" s="25"/>
      <c r="AB68" s="25"/>
      <c r="AC68" s="25"/>
      <c r="AD68" s="56"/>
      <c r="AE68" s="56"/>
      <c r="AF68" s="25"/>
      <c r="AG68" s="25"/>
      <c r="AH68" s="25"/>
      <c r="AI68" s="25"/>
      <c r="AJ68" s="25"/>
      <c r="AK68" s="25"/>
      <c r="AL68" s="56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9"/>
      <c r="AZ68" s="49"/>
      <c r="BA68" s="49"/>
      <c r="BB68" s="48"/>
      <c r="BC68" s="48"/>
      <c r="BD68" s="48"/>
      <c r="BE68" s="48"/>
      <c r="BF68" s="48"/>
      <c r="BG68" s="48"/>
      <c r="BH68" s="47"/>
      <c r="BI68" s="47"/>
      <c r="BJ68" s="47"/>
      <c r="BK68" s="48"/>
      <c r="BL68" s="48"/>
      <c r="BM68" s="48"/>
      <c r="BN68" s="48"/>
      <c r="BO68" s="48"/>
      <c r="BP68" s="47"/>
      <c r="BQ68" s="47"/>
      <c r="BR68" s="47"/>
      <c r="BS68" s="16"/>
      <c r="BT68" s="16"/>
      <c r="BU68" s="16"/>
      <c r="BV68" s="3"/>
      <c r="BW68" s="263"/>
      <c r="BX68" s="130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62"/>
      <c r="CL68" s="94">
        <f>IF(CX63="","",CX63)</f>
      </c>
      <c r="CM68" s="94"/>
      <c r="CN68" s="94" t="s">
        <v>8</v>
      </c>
      <c r="CO68" s="94"/>
      <c r="CP68" s="94">
        <f>IF(CT63="","",CT63)</f>
      </c>
      <c r="CQ68" s="94"/>
      <c r="CR68" s="56"/>
      <c r="CS68" s="120"/>
      <c r="CT68" s="120"/>
      <c r="CU68" s="120"/>
      <c r="CV68" s="120"/>
      <c r="CW68" s="120"/>
      <c r="CX68" s="120"/>
      <c r="CY68" s="120"/>
      <c r="CZ68" s="120"/>
      <c r="DA68" s="62"/>
      <c r="DB68" s="94"/>
      <c r="DC68" s="94"/>
      <c r="DD68" s="94" t="s">
        <v>8</v>
      </c>
      <c r="DE68" s="94"/>
      <c r="DF68" s="94"/>
      <c r="DG68" s="94"/>
      <c r="DH68" s="56"/>
      <c r="DI68" s="62"/>
      <c r="DJ68" s="94"/>
      <c r="DK68" s="94"/>
      <c r="DL68" s="94" t="s">
        <v>8</v>
      </c>
      <c r="DM68" s="94"/>
      <c r="DN68" s="94"/>
      <c r="DO68" s="94"/>
      <c r="DP68" s="73"/>
      <c r="DQ68" s="127"/>
      <c r="DR68" s="127"/>
      <c r="DS68" s="127"/>
      <c r="DT68" s="97"/>
      <c r="DU68" s="97"/>
      <c r="DV68" s="97"/>
      <c r="DW68" s="97"/>
      <c r="DX68" s="97"/>
      <c r="DY68" s="97"/>
      <c r="DZ68" s="97"/>
      <c r="EA68" s="97"/>
      <c r="EB68" s="97"/>
      <c r="EC68" s="100"/>
      <c r="ED68" s="100"/>
      <c r="EE68" s="100"/>
      <c r="EF68" s="102"/>
      <c r="EG68" s="102"/>
      <c r="EH68" s="102"/>
      <c r="EI68" s="102"/>
      <c r="EJ68" s="102"/>
      <c r="EK68" s="102"/>
      <c r="EL68" s="88"/>
      <c r="EM68" s="89"/>
      <c r="EN68" s="90"/>
    </row>
    <row r="69" spans="2:144" s="4" customFormat="1" ht="15" customHeight="1" thickBot="1" thickTop="1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5"/>
      <c r="P69" s="25"/>
      <c r="Q69" s="25"/>
      <c r="R69" s="25"/>
      <c r="S69" s="25"/>
      <c r="T69" s="25"/>
      <c r="U69" s="25"/>
      <c r="V69" s="25"/>
      <c r="W69" s="56"/>
      <c r="X69" s="25"/>
      <c r="Y69" s="25"/>
      <c r="Z69" s="25"/>
      <c r="AA69" s="25"/>
      <c r="AB69" s="25"/>
      <c r="AC69" s="25"/>
      <c r="AD69" s="56"/>
      <c r="AE69" s="56"/>
      <c r="AF69" s="25"/>
      <c r="AG69" s="25"/>
      <c r="AH69" s="25"/>
      <c r="AI69" s="25"/>
      <c r="AJ69" s="25"/>
      <c r="AK69" s="25"/>
      <c r="AL69" s="56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9"/>
      <c r="AZ69" s="49"/>
      <c r="BA69" s="49"/>
      <c r="BB69" s="48"/>
      <c r="BC69" s="48"/>
      <c r="BD69" s="48"/>
      <c r="BE69" s="48"/>
      <c r="BF69" s="48"/>
      <c r="BG69" s="48"/>
      <c r="BH69" s="47"/>
      <c r="BI69" s="47"/>
      <c r="BJ69" s="47"/>
      <c r="BK69" s="48"/>
      <c r="BL69" s="48"/>
      <c r="BM69" s="48"/>
      <c r="BN69" s="48"/>
      <c r="BO69" s="48"/>
      <c r="BP69" s="47"/>
      <c r="BQ69" s="47"/>
      <c r="BR69" s="47"/>
      <c r="BS69" s="16"/>
      <c r="BT69" s="16"/>
      <c r="BU69" s="16"/>
      <c r="BV69" s="3"/>
      <c r="BW69" s="263"/>
      <c r="BX69" s="130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62"/>
      <c r="CL69" s="94"/>
      <c r="CM69" s="94"/>
      <c r="CN69" s="94"/>
      <c r="CO69" s="94"/>
      <c r="CP69" s="94"/>
      <c r="CQ69" s="94"/>
      <c r="CR69" s="56"/>
      <c r="CS69" s="120"/>
      <c r="CT69" s="120"/>
      <c r="CU69" s="120"/>
      <c r="CV69" s="120"/>
      <c r="CW69" s="120"/>
      <c r="CX69" s="120"/>
      <c r="CY69" s="120"/>
      <c r="CZ69" s="120"/>
      <c r="DA69" s="62"/>
      <c r="DB69" s="94"/>
      <c r="DC69" s="94"/>
      <c r="DD69" s="94"/>
      <c r="DE69" s="94"/>
      <c r="DF69" s="94"/>
      <c r="DG69" s="94"/>
      <c r="DH69" s="56"/>
      <c r="DI69" s="62"/>
      <c r="DJ69" s="94"/>
      <c r="DK69" s="94"/>
      <c r="DL69" s="94"/>
      <c r="DM69" s="94"/>
      <c r="DN69" s="94"/>
      <c r="DO69" s="94"/>
      <c r="DP69" s="73"/>
      <c r="DQ69" s="127"/>
      <c r="DR69" s="127"/>
      <c r="DS69" s="127"/>
      <c r="DT69" s="97"/>
      <c r="DU69" s="97"/>
      <c r="DV69" s="97"/>
      <c r="DW69" s="97"/>
      <c r="DX69" s="97"/>
      <c r="DY69" s="97"/>
      <c r="DZ69" s="97"/>
      <c r="EA69" s="97"/>
      <c r="EB69" s="97"/>
      <c r="EC69" s="100"/>
      <c r="ED69" s="100"/>
      <c r="EE69" s="100"/>
      <c r="EF69" s="102"/>
      <c r="EG69" s="102"/>
      <c r="EH69" s="102"/>
      <c r="EI69" s="102"/>
      <c r="EJ69" s="102"/>
      <c r="EK69" s="102"/>
      <c r="EL69" s="88"/>
      <c r="EM69" s="89"/>
      <c r="EN69" s="90"/>
    </row>
    <row r="70" spans="2:144" s="4" customFormat="1" ht="15" customHeight="1" thickTop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5"/>
      <c r="P70" s="25"/>
      <c r="Q70" s="25"/>
      <c r="R70" s="25"/>
      <c r="S70" s="25"/>
      <c r="T70" s="25"/>
      <c r="U70" s="25"/>
      <c r="V70" s="25"/>
      <c r="W70" s="56"/>
      <c r="X70" s="25"/>
      <c r="Y70" s="25"/>
      <c r="Z70" s="25"/>
      <c r="AA70" s="25"/>
      <c r="AB70" s="25"/>
      <c r="AC70" s="25"/>
      <c r="AD70" s="56"/>
      <c r="AE70" s="56"/>
      <c r="AF70" s="25"/>
      <c r="AG70" s="25"/>
      <c r="AH70" s="25"/>
      <c r="AI70" s="25"/>
      <c r="AJ70" s="25"/>
      <c r="AK70" s="25"/>
      <c r="AL70" s="56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9"/>
      <c r="AZ70" s="49"/>
      <c r="BA70" s="49"/>
      <c r="BB70" s="48"/>
      <c r="BC70" s="48"/>
      <c r="BD70" s="48"/>
      <c r="BE70" s="48"/>
      <c r="BF70" s="48"/>
      <c r="BG70" s="48"/>
      <c r="BH70" s="47"/>
      <c r="BI70" s="47"/>
      <c r="BJ70" s="47"/>
      <c r="BK70" s="48"/>
      <c r="BL70" s="48"/>
      <c r="BM70" s="48"/>
      <c r="BN70" s="48"/>
      <c r="BO70" s="48"/>
      <c r="BP70" s="47"/>
      <c r="BQ70" s="47"/>
      <c r="BR70" s="47"/>
      <c r="BS70" s="16"/>
      <c r="BT70" s="16"/>
      <c r="BU70" s="16"/>
      <c r="BV70" s="6"/>
      <c r="BW70" s="263"/>
      <c r="BX70" s="130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62"/>
      <c r="CL70" s="94"/>
      <c r="CM70" s="94"/>
      <c r="CN70" s="94"/>
      <c r="CO70" s="94"/>
      <c r="CP70" s="94"/>
      <c r="CQ70" s="94"/>
      <c r="CR70" s="56"/>
      <c r="CS70" s="120"/>
      <c r="CT70" s="120"/>
      <c r="CU70" s="120"/>
      <c r="CV70" s="120"/>
      <c r="CW70" s="120"/>
      <c r="CX70" s="120"/>
      <c r="CY70" s="120"/>
      <c r="CZ70" s="120"/>
      <c r="DA70" s="62"/>
      <c r="DB70" s="94"/>
      <c r="DC70" s="94"/>
      <c r="DD70" s="94"/>
      <c r="DE70" s="94"/>
      <c r="DF70" s="94"/>
      <c r="DG70" s="94"/>
      <c r="DH70" s="56"/>
      <c r="DI70" s="62"/>
      <c r="DJ70" s="94"/>
      <c r="DK70" s="94"/>
      <c r="DL70" s="94"/>
      <c r="DM70" s="94"/>
      <c r="DN70" s="94"/>
      <c r="DO70" s="94"/>
      <c r="DP70" s="73"/>
      <c r="DQ70" s="145"/>
      <c r="DR70" s="145"/>
      <c r="DS70" s="145"/>
      <c r="DT70" s="134"/>
      <c r="DU70" s="134"/>
      <c r="DV70" s="134"/>
      <c r="DW70" s="134"/>
      <c r="DX70" s="134"/>
      <c r="DY70" s="134"/>
      <c r="DZ70" s="134"/>
      <c r="EA70" s="134"/>
      <c r="EB70" s="134"/>
      <c r="EC70" s="141"/>
      <c r="ED70" s="141"/>
      <c r="EE70" s="141"/>
      <c r="EF70" s="142"/>
      <c r="EG70" s="142"/>
      <c r="EH70" s="142"/>
      <c r="EI70" s="142"/>
      <c r="EJ70" s="142"/>
      <c r="EK70" s="142"/>
      <c r="EL70" s="88"/>
      <c r="EM70" s="89"/>
      <c r="EN70" s="90"/>
    </row>
    <row r="71" spans="2:144" s="4" customFormat="1" ht="15" customHeight="1">
      <c r="B71" s="5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9"/>
      <c r="AZ71" s="49"/>
      <c r="BA71" s="49"/>
      <c r="BB71" s="48"/>
      <c r="BC71" s="48"/>
      <c r="BD71" s="48"/>
      <c r="BE71" s="48"/>
      <c r="BF71" s="48"/>
      <c r="BG71" s="48"/>
      <c r="BH71" s="47"/>
      <c r="BI71" s="47"/>
      <c r="BJ71" s="47"/>
      <c r="BK71" s="48"/>
      <c r="BL71" s="48"/>
      <c r="BM71" s="48"/>
      <c r="BN71" s="48"/>
      <c r="BO71" s="48"/>
      <c r="BP71" s="47"/>
      <c r="BQ71" s="47"/>
      <c r="BR71" s="47"/>
      <c r="BS71" s="34"/>
      <c r="BT71" s="34"/>
      <c r="BU71" s="34"/>
      <c r="BV71" s="3"/>
      <c r="BW71" s="263"/>
      <c r="BX71" s="128" t="s">
        <v>29</v>
      </c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33">
        <f>IF(CL73="","",IF(CL73&lt;CP73,"●",IF(CL73&gt;CP73,"○",IF(CL73=CP73,"△"))))</f>
      </c>
      <c r="CL71" s="133"/>
      <c r="CM71" s="133"/>
      <c r="CN71" s="133"/>
      <c r="CO71" s="133"/>
      <c r="CP71" s="133"/>
      <c r="CQ71" s="133"/>
      <c r="CR71" s="133"/>
      <c r="CS71" s="133">
        <f>IF(CT73="","",IF(CT73&lt;CX73,"●",IF(CT73&gt;CX73,"○",IF(CT73=CX73,"△"))))</f>
      </c>
      <c r="CT71" s="133"/>
      <c r="CU71" s="133"/>
      <c r="CV71" s="133"/>
      <c r="CW71" s="133"/>
      <c r="CX71" s="133"/>
      <c r="CY71" s="133"/>
      <c r="CZ71" s="133"/>
      <c r="DA71" s="136"/>
      <c r="DB71" s="136"/>
      <c r="DC71" s="136"/>
      <c r="DD71" s="136"/>
      <c r="DE71" s="136"/>
      <c r="DF71" s="136"/>
      <c r="DG71" s="136"/>
      <c r="DH71" s="136"/>
      <c r="DI71" s="137">
        <v>10</v>
      </c>
      <c r="DJ71" s="138"/>
      <c r="DK71" s="138"/>
      <c r="DL71" s="143">
        <f>IF(DJ73="","",IF(DJ73&lt;DN73,"●",IF(DJ73&gt;DN73,"○",IF(DJ73=DN73,"△"))))</f>
      </c>
      <c r="DM71" s="143"/>
      <c r="DN71" s="23"/>
      <c r="DO71" s="23"/>
      <c r="DP71" s="24"/>
      <c r="DQ71" s="144">
        <f>COUNTIF(CK71:DP72,"○")*1</f>
        <v>0</v>
      </c>
      <c r="DR71" s="144"/>
      <c r="DS71" s="144"/>
      <c r="DT71" s="98">
        <f>COUNTIF(CK71:DP72,"●")*1</f>
        <v>0</v>
      </c>
      <c r="DU71" s="98"/>
      <c r="DV71" s="98"/>
      <c r="DW71" s="98">
        <f>COUNTIF(CK71:DP72,"△")*1</f>
        <v>0</v>
      </c>
      <c r="DX71" s="98"/>
      <c r="DY71" s="98"/>
      <c r="DZ71" s="98">
        <f>COUNTIF(CK71:DP72,"○")*3+COUNTIF(CK71:DP72,"△")*1</f>
        <v>0</v>
      </c>
      <c r="EA71" s="98"/>
      <c r="EB71" s="98"/>
      <c r="EC71" s="135">
        <f>DB73+DJ73+DF68+DF63</f>
        <v>0</v>
      </c>
      <c r="ED71" s="135"/>
      <c r="EE71" s="135"/>
      <c r="EF71" s="103">
        <f>DA71+DB63+DB68+DN73</f>
        <v>0</v>
      </c>
      <c r="EG71" s="103"/>
      <c r="EH71" s="103"/>
      <c r="EI71" s="103">
        <f>EC71-EF71</f>
        <v>0</v>
      </c>
      <c r="EJ71" s="103"/>
      <c r="EK71" s="103"/>
      <c r="EL71" s="104"/>
      <c r="EM71" s="105"/>
      <c r="EN71" s="106"/>
    </row>
    <row r="72" spans="2:144" s="4" customFormat="1" ht="15" customHeight="1" thickBot="1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9"/>
      <c r="AZ72" s="49"/>
      <c r="BA72" s="49"/>
      <c r="BB72" s="48"/>
      <c r="BC72" s="48"/>
      <c r="BD72" s="48"/>
      <c r="BE72" s="48"/>
      <c r="BF72" s="48"/>
      <c r="BG72" s="48"/>
      <c r="BH72" s="47"/>
      <c r="BI72" s="47"/>
      <c r="BJ72" s="47"/>
      <c r="BK72" s="48"/>
      <c r="BL72" s="48"/>
      <c r="BM72" s="48"/>
      <c r="BN72" s="48"/>
      <c r="BO72" s="48"/>
      <c r="BP72" s="47"/>
      <c r="BQ72" s="47"/>
      <c r="BR72" s="47"/>
      <c r="BS72" s="34"/>
      <c r="BT72" s="34"/>
      <c r="BU72" s="34"/>
      <c r="BV72" s="3"/>
      <c r="BW72" s="263"/>
      <c r="BX72" s="130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20"/>
      <c r="DB72" s="120"/>
      <c r="DC72" s="120"/>
      <c r="DD72" s="120"/>
      <c r="DE72" s="120"/>
      <c r="DF72" s="120"/>
      <c r="DG72" s="120"/>
      <c r="DH72" s="120"/>
      <c r="DI72" s="139"/>
      <c r="DJ72" s="140"/>
      <c r="DK72" s="140"/>
      <c r="DL72" s="94"/>
      <c r="DM72" s="94"/>
      <c r="DN72" s="25"/>
      <c r="DO72" s="25"/>
      <c r="DP72" s="26"/>
      <c r="DQ72" s="126"/>
      <c r="DR72" s="126"/>
      <c r="DS72" s="126"/>
      <c r="DT72" s="96"/>
      <c r="DU72" s="96"/>
      <c r="DV72" s="96"/>
      <c r="DW72" s="96"/>
      <c r="DX72" s="96"/>
      <c r="DY72" s="96"/>
      <c r="DZ72" s="96"/>
      <c r="EA72" s="96"/>
      <c r="EB72" s="96"/>
      <c r="EC72" s="99"/>
      <c r="ED72" s="99"/>
      <c r="EE72" s="99"/>
      <c r="EF72" s="101"/>
      <c r="EG72" s="101"/>
      <c r="EH72" s="101"/>
      <c r="EI72" s="101"/>
      <c r="EJ72" s="101"/>
      <c r="EK72" s="101"/>
      <c r="EL72" s="107"/>
      <c r="EM72" s="108"/>
      <c r="EN72" s="109"/>
    </row>
    <row r="73" spans="2:144" s="4" customFormat="1" ht="15" customHeight="1" thickBot="1" thickTop="1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6"/>
      <c r="P73" s="25"/>
      <c r="Q73" s="25"/>
      <c r="R73" s="25"/>
      <c r="S73" s="25"/>
      <c r="T73" s="25"/>
      <c r="U73" s="25"/>
      <c r="V73" s="56"/>
      <c r="W73" s="25"/>
      <c r="X73" s="25"/>
      <c r="Y73" s="25"/>
      <c r="Z73" s="25"/>
      <c r="AA73" s="25"/>
      <c r="AB73" s="25"/>
      <c r="AC73" s="25"/>
      <c r="AD73" s="25"/>
      <c r="AE73" s="56"/>
      <c r="AF73" s="25"/>
      <c r="AG73" s="25"/>
      <c r="AH73" s="25"/>
      <c r="AI73" s="25"/>
      <c r="AJ73" s="25"/>
      <c r="AK73" s="25"/>
      <c r="AL73" s="56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  <c r="AZ73" s="49"/>
      <c r="BA73" s="49"/>
      <c r="BB73" s="48"/>
      <c r="BC73" s="48"/>
      <c r="BD73" s="48"/>
      <c r="BE73" s="48"/>
      <c r="BF73" s="48"/>
      <c r="BG73" s="48"/>
      <c r="BH73" s="47"/>
      <c r="BI73" s="47"/>
      <c r="BJ73" s="47"/>
      <c r="BK73" s="48"/>
      <c r="BL73" s="48"/>
      <c r="BM73" s="48"/>
      <c r="BN73" s="48"/>
      <c r="BO73" s="48"/>
      <c r="BP73" s="47"/>
      <c r="BQ73" s="47"/>
      <c r="BR73" s="47"/>
      <c r="BS73" s="34"/>
      <c r="BT73" s="34"/>
      <c r="BU73" s="34"/>
      <c r="BV73" s="3"/>
      <c r="BW73" s="263"/>
      <c r="BX73" s="130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62"/>
      <c r="CL73" s="94">
        <f>IF(DF63="","",DF63)</f>
      </c>
      <c r="CM73" s="94"/>
      <c r="CN73" s="94" t="s">
        <v>8</v>
      </c>
      <c r="CO73" s="94"/>
      <c r="CP73" s="94">
        <f>IF(DB63="","",DB63)</f>
      </c>
      <c r="CQ73" s="94"/>
      <c r="CR73" s="56"/>
      <c r="CS73" s="62"/>
      <c r="CT73" s="94">
        <f>IF(DF68="","",DF68)</f>
      </c>
      <c r="CU73" s="94"/>
      <c r="CV73" s="94" t="s">
        <v>8</v>
      </c>
      <c r="CW73" s="94"/>
      <c r="CX73" s="94">
        <f>IF(DB68="","",DB68)</f>
      </c>
      <c r="CY73" s="94"/>
      <c r="CZ73" s="56"/>
      <c r="DA73" s="120"/>
      <c r="DB73" s="120"/>
      <c r="DC73" s="120"/>
      <c r="DD73" s="120"/>
      <c r="DE73" s="120"/>
      <c r="DF73" s="120"/>
      <c r="DG73" s="120"/>
      <c r="DH73" s="120"/>
      <c r="DI73" s="62"/>
      <c r="DJ73" s="94"/>
      <c r="DK73" s="94"/>
      <c r="DL73" s="94" t="s">
        <v>8</v>
      </c>
      <c r="DM73" s="94"/>
      <c r="DN73" s="94"/>
      <c r="DO73" s="94"/>
      <c r="DP73" s="73"/>
      <c r="DQ73" s="127"/>
      <c r="DR73" s="127"/>
      <c r="DS73" s="127"/>
      <c r="DT73" s="97"/>
      <c r="DU73" s="97"/>
      <c r="DV73" s="97"/>
      <c r="DW73" s="97"/>
      <c r="DX73" s="97"/>
      <c r="DY73" s="97"/>
      <c r="DZ73" s="97"/>
      <c r="EA73" s="97"/>
      <c r="EB73" s="97"/>
      <c r="EC73" s="100"/>
      <c r="ED73" s="100"/>
      <c r="EE73" s="100"/>
      <c r="EF73" s="102"/>
      <c r="EG73" s="102"/>
      <c r="EH73" s="102"/>
      <c r="EI73" s="102"/>
      <c r="EJ73" s="102"/>
      <c r="EK73" s="102"/>
      <c r="EL73" s="107"/>
      <c r="EM73" s="108"/>
      <c r="EN73" s="109"/>
    </row>
    <row r="74" spans="2:144" s="4" customFormat="1" ht="15" customHeight="1" thickBot="1" thickTop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56"/>
      <c r="P74" s="25"/>
      <c r="Q74" s="25"/>
      <c r="R74" s="25"/>
      <c r="S74" s="25"/>
      <c r="T74" s="25"/>
      <c r="U74" s="25"/>
      <c r="V74" s="56"/>
      <c r="W74" s="25"/>
      <c r="X74" s="25"/>
      <c r="Y74" s="25"/>
      <c r="Z74" s="25"/>
      <c r="AA74" s="25"/>
      <c r="AB74" s="25"/>
      <c r="AC74" s="25"/>
      <c r="AD74" s="25"/>
      <c r="AE74" s="56"/>
      <c r="AF74" s="25"/>
      <c r="AG74" s="25"/>
      <c r="AH74" s="25"/>
      <c r="AI74" s="25"/>
      <c r="AJ74" s="25"/>
      <c r="AK74" s="25"/>
      <c r="AL74" s="56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9"/>
      <c r="AZ74" s="49"/>
      <c r="BA74" s="49"/>
      <c r="BB74" s="48"/>
      <c r="BC74" s="48"/>
      <c r="BD74" s="48"/>
      <c r="BE74" s="48"/>
      <c r="BF74" s="48"/>
      <c r="BG74" s="48"/>
      <c r="BH74" s="47"/>
      <c r="BI74" s="47"/>
      <c r="BJ74" s="47"/>
      <c r="BK74" s="48"/>
      <c r="BL74" s="48"/>
      <c r="BM74" s="48"/>
      <c r="BN74" s="48"/>
      <c r="BO74" s="48"/>
      <c r="BP74" s="47"/>
      <c r="BQ74" s="47"/>
      <c r="BR74" s="47"/>
      <c r="BS74" s="34"/>
      <c r="BT74" s="34"/>
      <c r="BU74" s="34"/>
      <c r="BV74" s="3"/>
      <c r="BW74" s="263"/>
      <c r="BX74" s="130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62"/>
      <c r="CL74" s="94"/>
      <c r="CM74" s="94"/>
      <c r="CN74" s="94"/>
      <c r="CO74" s="94"/>
      <c r="CP74" s="94"/>
      <c r="CQ74" s="94"/>
      <c r="CR74" s="56"/>
      <c r="CS74" s="62"/>
      <c r="CT74" s="94"/>
      <c r="CU74" s="94"/>
      <c r="CV74" s="94"/>
      <c r="CW74" s="94"/>
      <c r="CX74" s="94"/>
      <c r="CY74" s="94"/>
      <c r="CZ74" s="56"/>
      <c r="DA74" s="120"/>
      <c r="DB74" s="120"/>
      <c r="DC74" s="120"/>
      <c r="DD74" s="120"/>
      <c r="DE74" s="120"/>
      <c r="DF74" s="120"/>
      <c r="DG74" s="120"/>
      <c r="DH74" s="120"/>
      <c r="DI74" s="62"/>
      <c r="DJ74" s="94"/>
      <c r="DK74" s="94"/>
      <c r="DL74" s="94"/>
      <c r="DM74" s="94"/>
      <c r="DN74" s="94"/>
      <c r="DO74" s="94"/>
      <c r="DP74" s="73"/>
      <c r="DQ74" s="127"/>
      <c r="DR74" s="127"/>
      <c r="DS74" s="127"/>
      <c r="DT74" s="97"/>
      <c r="DU74" s="97"/>
      <c r="DV74" s="97"/>
      <c r="DW74" s="97"/>
      <c r="DX74" s="97"/>
      <c r="DY74" s="97"/>
      <c r="DZ74" s="97"/>
      <c r="EA74" s="97"/>
      <c r="EB74" s="97"/>
      <c r="EC74" s="100"/>
      <c r="ED74" s="100"/>
      <c r="EE74" s="100"/>
      <c r="EF74" s="102"/>
      <c r="EG74" s="102"/>
      <c r="EH74" s="102"/>
      <c r="EI74" s="102"/>
      <c r="EJ74" s="102"/>
      <c r="EK74" s="102"/>
      <c r="EL74" s="107"/>
      <c r="EM74" s="108"/>
      <c r="EN74" s="109"/>
    </row>
    <row r="75" spans="2:144" s="4" customFormat="1" ht="15" customHeight="1" thickTop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56"/>
      <c r="P75" s="25"/>
      <c r="Q75" s="25"/>
      <c r="R75" s="25"/>
      <c r="S75" s="25"/>
      <c r="T75" s="25"/>
      <c r="U75" s="25"/>
      <c r="V75" s="56"/>
      <c r="W75" s="25"/>
      <c r="X75" s="25"/>
      <c r="Y75" s="25"/>
      <c r="Z75" s="25"/>
      <c r="AA75" s="25"/>
      <c r="AB75" s="25"/>
      <c r="AC75" s="25"/>
      <c r="AD75" s="25"/>
      <c r="AE75" s="56"/>
      <c r="AF75" s="25"/>
      <c r="AG75" s="25"/>
      <c r="AH75" s="25"/>
      <c r="AI75" s="25"/>
      <c r="AJ75" s="25"/>
      <c r="AK75" s="25"/>
      <c r="AL75" s="56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9"/>
      <c r="AZ75" s="49"/>
      <c r="BA75" s="49"/>
      <c r="BB75" s="48"/>
      <c r="BC75" s="48"/>
      <c r="BD75" s="48"/>
      <c r="BE75" s="48"/>
      <c r="BF75" s="48"/>
      <c r="BG75" s="48"/>
      <c r="BH75" s="47"/>
      <c r="BI75" s="47"/>
      <c r="BJ75" s="47"/>
      <c r="BK75" s="48"/>
      <c r="BL75" s="48"/>
      <c r="BM75" s="48"/>
      <c r="BN75" s="48"/>
      <c r="BO75" s="48"/>
      <c r="BP75" s="47"/>
      <c r="BQ75" s="47"/>
      <c r="BR75" s="47"/>
      <c r="BS75" s="34"/>
      <c r="BT75" s="34"/>
      <c r="BU75" s="34"/>
      <c r="BV75" s="6"/>
      <c r="BW75" s="263"/>
      <c r="BX75" s="131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27"/>
      <c r="CL75" s="95"/>
      <c r="CM75" s="95"/>
      <c r="CN75" s="95"/>
      <c r="CO75" s="95"/>
      <c r="CP75" s="95"/>
      <c r="CQ75" s="95"/>
      <c r="CR75" s="61"/>
      <c r="CS75" s="27"/>
      <c r="CT75" s="95"/>
      <c r="CU75" s="95"/>
      <c r="CV75" s="95"/>
      <c r="CW75" s="95"/>
      <c r="CX75" s="95"/>
      <c r="CY75" s="95"/>
      <c r="CZ75" s="61"/>
      <c r="DA75" s="123"/>
      <c r="DB75" s="123"/>
      <c r="DC75" s="123"/>
      <c r="DD75" s="123"/>
      <c r="DE75" s="123"/>
      <c r="DF75" s="123"/>
      <c r="DG75" s="123"/>
      <c r="DH75" s="123"/>
      <c r="DI75" s="27"/>
      <c r="DJ75" s="95"/>
      <c r="DK75" s="95"/>
      <c r="DL75" s="95"/>
      <c r="DM75" s="95"/>
      <c r="DN75" s="95"/>
      <c r="DO75" s="95"/>
      <c r="DP75" s="74"/>
      <c r="DQ75" s="127"/>
      <c r="DR75" s="127"/>
      <c r="DS75" s="127"/>
      <c r="DT75" s="97"/>
      <c r="DU75" s="97"/>
      <c r="DV75" s="97"/>
      <c r="DW75" s="97"/>
      <c r="DX75" s="97"/>
      <c r="DY75" s="97"/>
      <c r="DZ75" s="134"/>
      <c r="EA75" s="134"/>
      <c r="EB75" s="134"/>
      <c r="EC75" s="100"/>
      <c r="ED75" s="100"/>
      <c r="EE75" s="100"/>
      <c r="EF75" s="102"/>
      <c r="EG75" s="102"/>
      <c r="EH75" s="102"/>
      <c r="EI75" s="102"/>
      <c r="EJ75" s="102"/>
      <c r="EK75" s="102"/>
      <c r="EL75" s="107"/>
      <c r="EM75" s="108"/>
      <c r="EN75" s="109"/>
    </row>
    <row r="76" spans="2:146" s="4" customFormat="1" ht="1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9"/>
      <c r="AZ76" s="49"/>
      <c r="BA76" s="49"/>
      <c r="BB76" s="48"/>
      <c r="BC76" s="48"/>
      <c r="BD76" s="48"/>
      <c r="BE76" s="48"/>
      <c r="BF76" s="48"/>
      <c r="BG76" s="48"/>
      <c r="BH76" s="47"/>
      <c r="BI76" s="47"/>
      <c r="BJ76" s="47"/>
      <c r="BK76" s="48"/>
      <c r="BL76" s="48"/>
      <c r="BM76" s="48"/>
      <c r="BN76" s="48"/>
      <c r="BO76" s="48"/>
      <c r="BP76" s="47"/>
      <c r="BQ76" s="47"/>
      <c r="BR76" s="47"/>
      <c r="BS76" s="16"/>
      <c r="BT76" s="16"/>
      <c r="BU76" s="16"/>
      <c r="BV76" s="2"/>
      <c r="BW76" s="263"/>
      <c r="BX76" s="110" t="s">
        <v>26</v>
      </c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2"/>
      <c r="CK76" s="119">
        <f>IF(CL78="","",IF(CL78&lt;CP78,"●",IF(CL78&gt;CP78,"○",IF(CL78=CP78,"△"))))</f>
      </c>
      <c r="CL76" s="119"/>
      <c r="CM76" s="119"/>
      <c r="CN76" s="119"/>
      <c r="CO76" s="119"/>
      <c r="CP76" s="119"/>
      <c r="CQ76" s="119"/>
      <c r="CR76" s="119"/>
      <c r="CS76" s="119">
        <f>IF(CT78="","",IF(CT78&lt;CX78,"●",IF(CT78&gt;CX78,"○",IF(CT78=CX78,"△"))))</f>
      </c>
      <c r="CT76" s="119"/>
      <c r="CU76" s="119"/>
      <c r="CV76" s="119"/>
      <c r="CW76" s="119"/>
      <c r="CX76" s="119"/>
      <c r="CY76" s="119"/>
      <c r="CZ76" s="119"/>
      <c r="DA76" s="119">
        <f>IF(DB78="","",IF(DB78&lt;DF78,"●",IF(DB78&gt;DF78,"○",IF(DB78=DF78,"△"))))</f>
      </c>
      <c r="DB76" s="119"/>
      <c r="DC76" s="119"/>
      <c r="DD76" s="119"/>
      <c r="DE76" s="119"/>
      <c r="DF76" s="119"/>
      <c r="DG76" s="119"/>
      <c r="DH76" s="119"/>
      <c r="DI76" s="120"/>
      <c r="DJ76" s="121"/>
      <c r="DK76" s="121"/>
      <c r="DL76" s="121"/>
      <c r="DM76" s="121"/>
      <c r="DN76" s="121"/>
      <c r="DO76" s="121"/>
      <c r="DP76" s="122"/>
      <c r="DQ76" s="126">
        <f>COUNTIF(CK76:DP77,"○")*1</f>
        <v>0</v>
      </c>
      <c r="DR76" s="126"/>
      <c r="DS76" s="126"/>
      <c r="DT76" s="96">
        <f>COUNTIF(CK76:DP77,"●")*1</f>
        <v>0</v>
      </c>
      <c r="DU76" s="96"/>
      <c r="DV76" s="96"/>
      <c r="DW76" s="96">
        <f>COUNTIF(CK76:DP77,"△")*1</f>
        <v>0</v>
      </c>
      <c r="DX76" s="96"/>
      <c r="DY76" s="96"/>
      <c r="DZ76" s="98">
        <f>COUNTIF(CK76:DP77,"○")*3+COUNTIF(CK76:DP77,"△")*1</f>
        <v>0</v>
      </c>
      <c r="EA76" s="98"/>
      <c r="EB76" s="98"/>
      <c r="EC76" s="99">
        <f>DJ78+DN73+DN68+DN63</f>
        <v>0</v>
      </c>
      <c r="ED76" s="99"/>
      <c r="EE76" s="99"/>
      <c r="EF76" s="101">
        <f>DJ73+DJ68+DJ63</f>
        <v>0</v>
      </c>
      <c r="EG76" s="101"/>
      <c r="EH76" s="101"/>
      <c r="EI76" s="101">
        <f>EC76-EF76</f>
        <v>0</v>
      </c>
      <c r="EJ76" s="101"/>
      <c r="EK76" s="101"/>
      <c r="EL76" s="85"/>
      <c r="EM76" s="86"/>
      <c r="EN76" s="87"/>
      <c r="EO76" s="237"/>
      <c r="EP76" s="238"/>
    </row>
    <row r="77" spans="2:146" s="4" customFormat="1" ht="15" customHeight="1" thickBo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9"/>
      <c r="AZ77" s="49"/>
      <c r="BA77" s="49"/>
      <c r="BB77" s="48"/>
      <c r="BC77" s="48"/>
      <c r="BD77" s="48"/>
      <c r="BE77" s="48"/>
      <c r="BF77" s="48"/>
      <c r="BG77" s="48"/>
      <c r="BH77" s="47"/>
      <c r="BI77" s="47"/>
      <c r="BJ77" s="47"/>
      <c r="BK77" s="48"/>
      <c r="BL77" s="48"/>
      <c r="BM77" s="48"/>
      <c r="BN77" s="48"/>
      <c r="BO77" s="48"/>
      <c r="BP77" s="47"/>
      <c r="BQ77" s="47"/>
      <c r="BR77" s="47"/>
      <c r="BS77" s="16"/>
      <c r="BT77" s="16"/>
      <c r="BU77" s="16"/>
      <c r="BV77" s="7"/>
      <c r="BW77" s="263"/>
      <c r="BX77" s="113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5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20"/>
      <c r="DJ77" s="121"/>
      <c r="DK77" s="121"/>
      <c r="DL77" s="121"/>
      <c r="DM77" s="121"/>
      <c r="DN77" s="121"/>
      <c r="DO77" s="121"/>
      <c r="DP77" s="122"/>
      <c r="DQ77" s="126"/>
      <c r="DR77" s="126"/>
      <c r="DS77" s="126"/>
      <c r="DT77" s="96"/>
      <c r="DU77" s="96"/>
      <c r="DV77" s="96"/>
      <c r="DW77" s="96"/>
      <c r="DX77" s="96"/>
      <c r="DY77" s="96"/>
      <c r="DZ77" s="96"/>
      <c r="EA77" s="96"/>
      <c r="EB77" s="96"/>
      <c r="EC77" s="99"/>
      <c r="ED77" s="99"/>
      <c r="EE77" s="99"/>
      <c r="EF77" s="101"/>
      <c r="EG77" s="101"/>
      <c r="EH77" s="101"/>
      <c r="EI77" s="101"/>
      <c r="EJ77" s="101"/>
      <c r="EK77" s="101"/>
      <c r="EL77" s="88"/>
      <c r="EM77" s="89"/>
      <c r="EN77" s="90"/>
      <c r="EO77" s="237"/>
      <c r="EP77" s="238"/>
    </row>
    <row r="78" spans="2:146" s="4" customFormat="1" ht="15" customHeight="1" thickBot="1" thickTop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56"/>
      <c r="P78" s="25"/>
      <c r="Q78" s="25"/>
      <c r="R78" s="25"/>
      <c r="S78" s="25"/>
      <c r="T78" s="25"/>
      <c r="U78" s="25"/>
      <c r="V78" s="56"/>
      <c r="W78" s="25"/>
      <c r="X78" s="25"/>
      <c r="Y78" s="25"/>
      <c r="Z78" s="25"/>
      <c r="AA78" s="25"/>
      <c r="AB78" s="25"/>
      <c r="AC78" s="25"/>
      <c r="AD78" s="25"/>
      <c r="AE78" s="56"/>
      <c r="AF78" s="25"/>
      <c r="AG78" s="25"/>
      <c r="AH78" s="25"/>
      <c r="AI78" s="25"/>
      <c r="AJ78" s="25"/>
      <c r="AK78" s="25"/>
      <c r="AL78" s="56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9"/>
      <c r="AZ78" s="49"/>
      <c r="BA78" s="49"/>
      <c r="BB78" s="48"/>
      <c r="BC78" s="48"/>
      <c r="BD78" s="48"/>
      <c r="BE78" s="48"/>
      <c r="BF78" s="48"/>
      <c r="BG78" s="48"/>
      <c r="BH78" s="47"/>
      <c r="BI78" s="47"/>
      <c r="BJ78" s="47"/>
      <c r="BK78" s="48"/>
      <c r="BL78" s="48"/>
      <c r="BM78" s="48"/>
      <c r="BN78" s="48"/>
      <c r="BO78" s="48"/>
      <c r="BP78" s="47"/>
      <c r="BQ78" s="47"/>
      <c r="BR78" s="47"/>
      <c r="BS78" s="16"/>
      <c r="BT78" s="16"/>
      <c r="BU78" s="16"/>
      <c r="BW78" s="263"/>
      <c r="BX78" s="113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5"/>
      <c r="CK78" s="62"/>
      <c r="CL78" s="94">
        <f>IF(DN63="","",DN63)</f>
      </c>
      <c r="CM78" s="94"/>
      <c r="CN78" s="94" t="s">
        <v>8</v>
      </c>
      <c r="CO78" s="94"/>
      <c r="CP78" s="94">
        <f>IF(DJ63="","",DJ63)</f>
      </c>
      <c r="CQ78" s="94"/>
      <c r="CR78" s="56"/>
      <c r="CS78" s="62"/>
      <c r="CT78" s="94">
        <f>IF(DN68="","",DN68)</f>
      </c>
      <c r="CU78" s="94"/>
      <c r="CV78" s="94" t="s">
        <v>8</v>
      </c>
      <c r="CW78" s="94"/>
      <c r="CX78" s="94">
        <f>IF(DJ68="","",DJ68)</f>
      </c>
      <c r="CY78" s="94"/>
      <c r="CZ78" s="56"/>
      <c r="DA78" s="62"/>
      <c r="DB78" s="94">
        <f>IF(DN73="","",DN73)</f>
      </c>
      <c r="DC78" s="94"/>
      <c r="DD78" s="94" t="s">
        <v>8</v>
      </c>
      <c r="DE78" s="94"/>
      <c r="DF78" s="94">
        <f>IF(DJ73="","",DJ73)</f>
      </c>
      <c r="DG78" s="94"/>
      <c r="DH78" s="56"/>
      <c r="DI78" s="120"/>
      <c r="DJ78" s="121"/>
      <c r="DK78" s="121"/>
      <c r="DL78" s="121"/>
      <c r="DM78" s="121"/>
      <c r="DN78" s="121"/>
      <c r="DO78" s="121"/>
      <c r="DP78" s="122"/>
      <c r="DQ78" s="127"/>
      <c r="DR78" s="127"/>
      <c r="DS78" s="127"/>
      <c r="DT78" s="97"/>
      <c r="DU78" s="97"/>
      <c r="DV78" s="97"/>
      <c r="DW78" s="97"/>
      <c r="DX78" s="97"/>
      <c r="DY78" s="97"/>
      <c r="DZ78" s="97"/>
      <c r="EA78" s="97"/>
      <c r="EB78" s="97"/>
      <c r="EC78" s="100"/>
      <c r="ED78" s="100"/>
      <c r="EE78" s="100"/>
      <c r="EF78" s="102"/>
      <c r="EG78" s="102"/>
      <c r="EH78" s="102"/>
      <c r="EI78" s="102"/>
      <c r="EJ78" s="102"/>
      <c r="EK78" s="102"/>
      <c r="EL78" s="88"/>
      <c r="EM78" s="89"/>
      <c r="EN78" s="90"/>
      <c r="EO78" s="237"/>
      <c r="EP78" s="238"/>
    </row>
    <row r="79" spans="2:146" ht="15" customHeight="1" thickBot="1" thickTop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56"/>
      <c r="P79" s="25"/>
      <c r="Q79" s="25"/>
      <c r="R79" s="25"/>
      <c r="S79" s="25"/>
      <c r="T79" s="25"/>
      <c r="U79" s="25"/>
      <c r="V79" s="56"/>
      <c r="W79" s="25"/>
      <c r="X79" s="25"/>
      <c r="Y79" s="25"/>
      <c r="Z79" s="25"/>
      <c r="AA79" s="25"/>
      <c r="AB79" s="25"/>
      <c r="AC79" s="25"/>
      <c r="AD79" s="25"/>
      <c r="AE79" s="56"/>
      <c r="AF79" s="25"/>
      <c r="AG79" s="25"/>
      <c r="AH79" s="25"/>
      <c r="AI79" s="25"/>
      <c r="AJ79" s="25"/>
      <c r="AK79" s="25"/>
      <c r="AL79" s="56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9"/>
      <c r="AZ79" s="49"/>
      <c r="BA79" s="49"/>
      <c r="BB79" s="48"/>
      <c r="BC79" s="48"/>
      <c r="BD79" s="48"/>
      <c r="BE79" s="48"/>
      <c r="BF79" s="48"/>
      <c r="BG79" s="48"/>
      <c r="BH79" s="47"/>
      <c r="BI79" s="47"/>
      <c r="BJ79" s="47"/>
      <c r="BK79" s="48"/>
      <c r="BL79" s="48"/>
      <c r="BM79" s="48"/>
      <c r="BN79" s="48"/>
      <c r="BO79" s="48"/>
      <c r="BP79" s="47"/>
      <c r="BQ79" s="47"/>
      <c r="BR79" s="47"/>
      <c r="BS79" s="16"/>
      <c r="BT79" s="16"/>
      <c r="BU79" s="16"/>
      <c r="BW79" s="263"/>
      <c r="BX79" s="113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5"/>
      <c r="CK79" s="62"/>
      <c r="CL79" s="94"/>
      <c r="CM79" s="94"/>
      <c r="CN79" s="94"/>
      <c r="CO79" s="94"/>
      <c r="CP79" s="94"/>
      <c r="CQ79" s="94"/>
      <c r="CR79" s="56"/>
      <c r="CS79" s="62"/>
      <c r="CT79" s="94"/>
      <c r="CU79" s="94"/>
      <c r="CV79" s="94"/>
      <c r="CW79" s="94"/>
      <c r="CX79" s="94"/>
      <c r="CY79" s="94"/>
      <c r="CZ79" s="56"/>
      <c r="DA79" s="62"/>
      <c r="DB79" s="94"/>
      <c r="DC79" s="94"/>
      <c r="DD79" s="94"/>
      <c r="DE79" s="94"/>
      <c r="DF79" s="94"/>
      <c r="DG79" s="94"/>
      <c r="DH79" s="56"/>
      <c r="DI79" s="120"/>
      <c r="DJ79" s="121"/>
      <c r="DK79" s="121"/>
      <c r="DL79" s="121"/>
      <c r="DM79" s="121"/>
      <c r="DN79" s="121"/>
      <c r="DO79" s="121"/>
      <c r="DP79" s="122"/>
      <c r="DQ79" s="127"/>
      <c r="DR79" s="127"/>
      <c r="DS79" s="127"/>
      <c r="DT79" s="97"/>
      <c r="DU79" s="97"/>
      <c r="DV79" s="97"/>
      <c r="DW79" s="97"/>
      <c r="DX79" s="97"/>
      <c r="DY79" s="97"/>
      <c r="DZ79" s="97"/>
      <c r="EA79" s="97"/>
      <c r="EB79" s="97"/>
      <c r="EC79" s="100"/>
      <c r="ED79" s="100"/>
      <c r="EE79" s="100"/>
      <c r="EF79" s="102"/>
      <c r="EG79" s="102"/>
      <c r="EH79" s="102"/>
      <c r="EI79" s="102"/>
      <c r="EJ79" s="102"/>
      <c r="EK79" s="102"/>
      <c r="EL79" s="88"/>
      <c r="EM79" s="89"/>
      <c r="EN79" s="90"/>
      <c r="EO79" s="237"/>
      <c r="EP79" s="238"/>
    </row>
    <row r="80" spans="2:146" ht="15" customHeight="1" thickTop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56"/>
      <c r="P80" s="25"/>
      <c r="Q80" s="25"/>
      <c r="R80" s="25"/>
      <c r="S80" s="25"/>
      <c r="T80" s="25"/>
      <c r="U80" s="25"/>
      <c r="V80" s="56"/>
      <c r="W80" s="25"/>
      <c r="X80" s="25"/>
      <c r="Y80" s="25"/>
      <c r="Z80" s="25"/>
      <c r="AA80" s="25"/>
      <c r="AB80" s="25"/>
      <c r="AC80" s="25"/>
      <c r="AD80" s="25"/>
      <c r="AE80" s="56"/>
      <c r="AF80" s="25"/>
      <c r="AG80" s="25"/>
      <c r="AH80" s="25"/>
      <c r="AI80" s="25"/>
      <c r="AJ80" s="25"/>
      <c r="AK80" s="25"/>
      <c r="AL80" s="56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9"/>
      <c r="AZ80" s="49"/>
      <c r="BA80" s="49"/>
      <c r="BB80" s="48"/>
      <c r="BC80" s="48"/>
      <c r="BD80" s="48"/>
      <c r="BE80" s="48"/>
      <c r="BF80" s="48"/>
      <c r="BG80" s="48"/>
      <c r="BH80" s="47"/>
      <c r="BI80" s="47"/>
      <c r="BJ80" s="47"/>
      <c r="BK80" s="48"/>
      <c r="BL80" s="48"/>
      <c r="BM80" s="48"/>
      <c r="BN80" s="48"/>
      <c r="BO80" s="48"/>
      <c r="BP80" s="47"/>
      <c r="BQ80" s="47"/>
      <c r="BR80" s="47"/>
      <c r="BS80" s="16"/>
      <c r="BT80" s="16"/>
      <c r="BU80" s="16"/>
      <c r="BW80" s="263"/>
      <c r="BX80" s="116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8"/>
      <c r="CK80" s="27"/>
      <c r="CL80" s="95"/>
      <c r="CM80" s="95"/>
      <c r="CN80" s="95"/>
      <c r="CO80" s="95"/>
      <c r="CP80" s="95"/>
      <c r="CQ80" s="95"/>
      <c r="CR80" s="61"/>
      <c r="CS80" s="27"/>
      <c r="CT80" s="95"/>
      <c r="CU80" s="95"/>
      <c r="CV80" s="95"/>
      <c r="CW80" s="95"/>
      <c r="CX80" s="95"/>
      <c r="CY80" s="95"/>
      <c r="CZ80" s="61"/>
      <c r="DA80" s="27"/>
      <c r="DB80" s="95"/>
      <c r="DC80" s="95"/>
      <c r="DD80" s="95"/>
      <c r="DE80" s="95"/>
      <c r="DF80" s="95"/>
      <c r="DG80" s="95"/>
      <c r="DH80" s="61"/>
      <c r="DI80" s="123"/>
      <c r="DJ80" s="124"/>
      <c r="DK80" s="124"/>
      <c r="DL80" s="124"/>
      <c r="DM80" s="124"/>
      <c r="DN80" s="124"/>
      <c r="DO80" s="124"/>
      <c r="DP80" s="125"/>
      <c r="DQ80" s="127"/>
      <c r="DR80" s="127"/>
      <c r="DS80" s="127"/>
      <c r="DT80" s="97"/>
      <c r="DU80" s="97"/>
      <c r="DV80" s="97"/>
      <c r="DW80" s="97"/>
      <c r="DX80" s="97"/>
      <c r="DY80" s="97"/>
      <c r="DZ80" s="97"/>
      <c r="EA80" s="97"/>
      <c r="EB80" s="97"/>
      <c r="EC80" s="100"/>
      <c r="ED80" s="100"/>
      <c r="EE80" s="100"/>
      <c r="EF80" s="102"/>
      <c r="EG80" s="102"/>
      <c r="EH80" s="102"/>
      <c r="EI80" s="102"/>
      <c r="EJ80" s="102"/>
      <c r="EK80" s="102"/>
      <c r="EL80" s="91"/>
      <c r="EM80" s="92"/>
      <c r="EN80" s="93"/>
      <c r="EO80" s="237"/>
      <c r="EP80" s="238"/>
    </row>
    <row r="81" spans="2:106" ht="15" customHeight="1">
      <c r="B81" s="72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9"/>
      <c r="AZ81" s="49"/>
      <c r="BA81" s="49"/>
      <c r="BB81" s="48"/>
      <c r="BC81" s="48"/>
      <c r="BD81" s="48"/>
      <c r="BE81" s="48"/>
      <c r="BF81" s="48"/>
      <c r="BG81" s="48"/>
      <c r="BH81" s="47"/>
      <c r="BI81" s="47"/>
      <c r="BJ81" s="47"/>
      <c r="CC81" s="28"/>
      <c r="CD81" s="28"/>
      <c r="CE81" s="28"/>
      <c r="CF81" s="28"/>
      <c r="CG81" s="28"/>
      <c r="CH81" s="28"/>
      <c r="CI81" s="28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</row>
    <row r="82" spans="2:106" ht="15" customHeight="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9"/>
      <c r="AZ82" s="49"/>
      <c r="BA82" s="49"/>
      <c r="BB82" s="48"/>
      <c r="BC82" s="48"/>
      <c r="BD82" s="48"/>
      <c r="BE82" s="48"/>
      <c r="BF82" s="48"/>
      <c r="BG82" s="48"/>
      <c r="BH82" s="47"/>
      <c r="BI82" s="47"/>
      <c r="BJ82" s="47"/>
      <c r="CC82" s="38"/>
      <c r="CD82" s="38"/>
      <c r="CE82" s="38"/>
      <c r="CF82" s="38"/>
      <c r="CG82" s="38"/>
      <c r="CH82" s="38"/>
      <c r="CI82" s="38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</row>
    <row r="83" spans="2:140" ht="1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56"/>
      <c r="P83" s="25"/>
      <c r="Q83" s="25"/>
      <c r="R83" s="25"/>
      <c r="S83" s="25"/>
      <c r="T83" s="25"/>
      <c r="U83" s="25"/>
      <c r="V83" s="56"/>
      <c r="W83" s="56"/>
      <c r="X83" s="25"/>
      <c r="Y83" s="25"/>
      <c r="Z83" s="25"/>
      <c r="AA83" s="25"/>
      <c r="AB83" s="25"/>
      <c r="AC83" s="25"/>
      <c r="AD83" s="56"/>
      <c r="AE83" s="25"/>
      <c r="AF83" s="25"/>
      <c r="AG83" s="25"/>
      <c r="AH83" s="25"/>
      <c r="AI83" s="25"/>
      <c r="AJ83" s="25"/>
      <c r="AK83" s="25"/>
      <c r="AL83" s="25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9"/>
      <c r="AZ83" s="49"/>
      <c r="BA83" s="49"/>
      <c r="BB83" s="48"/>
      <c r="BC83" s="48"/>
      <c r="BD83" s="48"/>
      <c r="BE83" s="48"/>
      <c r="BF83" s="48"/>
      <c r="BG83" s="48"/>
      <c r="BH83" s="47"/>
      <c r="BI83" s="47"/>
      <c r="BJ83" s="47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</row>
    <row r="84" spans="2:140" ht="15" customHeight="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56"/>
      <c r="P84" s="25"/>
      <c r="Q84" s="25"/>
      <c r="R84" s="25"/>
      <c r="S84" s="25"/>
      <c r="T84" s="25"/>
      <c r="U84" s="25"/>
      <c r="V84" s="56"/>
      <c r="W84" s="56"/>
      <c r="X84" s="25"/>
      <c r="Y84" s="25"/>
      <c r="Z84" s="25"/>
      <c r="AA84" s="25"/>
      <c r="AB84" s="25"/>
      <c r="AC84" s="25"/>
      <c r="AD84" s="56"/>
      <c r="AE84" s="25"/>
      <c r="AF84" s="25"/>
      <c r="AG84" s="25"/>
      <c r="AH84" s="25"/>
      <c r="AI84" s="25"/>
      <c r="AJ84" s="25"/>
      <c r="AK84" s="25"/>
      <c r="AL84" s="25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9"/>
      <c r="AZ84" s="49"/>
      <c r="BA84" s="49"/>
      <c r="BB84" s="48"/>
      <c r="BC84" s="48"/>
      <c r="BD84" s="48"/>
      <c r="BE84" s="48"/>
      <c r="BF84" s="48"/>
      <c r="BG84" s="48"/>
      <c r="BH84" s="47"/>
      <c r="BI84" s="47"/>
      <c r="BJ84" s="47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</row>
    <row r="85" spans="2:140" ht="1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56"/>
      <c r="P85" s="25"/>
      <c r="Q85" s="25"/>
      <c r="R85" s="25"/>
      <c r="S85" s="25"/>
      <c r="T85" s="25"/>
      <c r="U85" s="25"/>
      <c r="V85" s="56"/>
      <c r="W85" s="56"/>
      <c r="X85" s="25"/>
      <c r="Y85" s="25"/>
      <c r="Z85" s="25"/>
      <c r="AA85" s="25"/>
      <c r="AB85" s="25"/>
      <c r="AC85" s="25"/>
      <c r="AD85" s="56"/>
      <c r="AE85" s="25"/>
      <c r="AF85" s="25"/>
      <c r="AG85" s="25"/>
      <c r="AH85" s="25"/>
      <c r="AI85" s="25"/>
      <c r="AJ85" s="25"/>
      <c r="AK85" s="25"/>
      <c r="AL85" s="25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9"/>
      <c r="AZ85" s="49"/>
      <c r="BA85" s="49"/>
      <c r="BB85" s="48"/>
      <c r="BC85" s="48"/>
      <c r="BD85" s="48"/>
      <c r="BE85" s="48"/>
      <c r="BF85" s="48"/>
      <c r="BG85" s="48"/>
      <c r="BH85" s="47"/>
      <c r="BI85" s="47"/>
      <c r="BJ85" s="47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</row>
    <row r="86" spans="2:140" ht="1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9"/>
      <c r="AZ86" s="49"/>
      <c r="BA86" s="49"/>
      <c r="BB86" s="48"/>
      <c r="BC86" s="48"/>
      <c r="BD86" s="48"/>
      <c r="BE86" s="48"/>
      <c r="BF86" s="48"/>
      <c r="BG86" s="48"/>
      <c r="BH86" s="47"/>
      <c r="BI86" s="47"/>
      <c r="BJ86" s="47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</row>
    <row r="87" spans="2:140" ht="15" customHeight="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9"/>
      <c r="AZ87" s="49"/>
      <c r="BA87" s="49"/>
      <c r="BB87" s="48"/>
      <c r="BC87" s="48"/>
      <c r="BD87" s="48"/>
      <c r="BE87" s="48"/>
      <c r="BF87" s="48"/>
      <c r="BG87" s="48"/>
      <c r="BH87" s="47"/>
      <c r="BI87" s="47"/>
      <c r="BJ87" s="47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</row>
    <row r="88" spans="2:140" ht="15" customHeight="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56"/>
      <c r="P88" s="25"/>
      <c r="Q88" s="25"/>
      <c r="R88" s="25"/>
      <c r="S88" s="25"/>
      <c r="T88" s="25"/>
      <c r="U88" s="25"/>
      <c r="V88" s="56"/>
      <c r="W88" s="56"/>
      <c r="X88" s="25"/>
      <c r="Y88" s="25"/>
      <c r="Z88" s="25"/>
      <c r="AA88" s="25"/>
      <c r="AB88" s="25"/>
      <c r="AC88" s="25"/>
      <c r="AD88" s="56"/>
      <c r="AE88" s="25"/>
      <c r="AF88" s="25"/>
      <c r="AG88" s="25"/>
      <c r="AH88" s="25"/>
      <c r="AI88" s="25"/>
      <c r="AJ88" s="25"/>
      <c r="AK88" s="25"/>
      <c r="AL88" s="25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9"/>
      <c r="AZ88" s="49"/>
      <c r="BA88" s="49"/>
      <c r="BB88" s="48"/>
      <c r="BC88" s="48"/>
      <c r="BD88" s="48"/>
      <c r="BE88" s="48"/>
      <c r="BF88" s="48"/>
      <c r="BG88" s="48"/>
      <c r="BH88" s="47"/>
      <c r="BI88" s="47"/>
      <c r="BJ88" s="47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</row>
    <row r="89" spans="2:140" ht="15" customHeight="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56"/>
      <c r="P89" s="25"/>
      <c r="Q89" s="25"/>
      <c r="R89" s="25"/>
      <c r="S89" s="25"/>
      <c r="T89" s="25"/>
      <c r="U89" s="25"/>
      <c r="V89" s="56"/>
      <c r="W89" s="56"/>
      <c r="X89" s="25"/>
      <c r="Y89" s="25"/>
      <c r="Z89" s="25"/>
      <c r="AA89" s="25"/>
      <c r="AB89" s="25"/>
      <c r="AC89" s="25"/>
      <c r="AD89" s="56"/>
      <c r="AE89" s="25"/>
      <c r="AF89" s="25"/>
      <c r="AG89" s="25"/>
      <c r="AH89" s="25"/>
      <c r="AI89" s="25"/>
      <c r="AJ89" s="25"/>
      <c r="AK89" s="25"/>
      <c r="AL89" s="25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9"/>
      <c r="AZ89" s="49"/>
      <c r="BA89" s="49"/>
      <c r="BB89" s="48"/>
      <c r="BC89" s="48"/>
      <c r="BD89" s="48"/>
      <c r="BE89" s="48"/>
      <c r="BF89" s="48"/>
      <c r="BG89" s="48"/>
      <c r="BH89" s="47"/>
      <c r="BI89" s="47"/>
      <c r="BJ89" s="47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</row>
    <row r="90" spans="2:139" ht="1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56"/>
      <c r="P90" s="25"/>
      <c r="Q90" s="25"/>
      <c r="R90" s="25"/>
      <c r="S90" s="25"/>
      <c r="T90" s="25"/>
      <c r="U90" s="25"/>
      <c r="V90" s="56"/>
      <c r="W90" s="56"/>
      <c r="X90" s="25"/>
      <c r="Y90" s="25"/>
      <c r="Z90" s="25"/>
      <c r="AA90" s="25"/>
      <c r="AB90" s="25"/>
      <c r="AC90" s="25"/>
      <c r="AD90" s="56"/>
      <c r="AE90" s="25"/>
      <c r="AF90" s="25"/>
      <c r="AG90" s="25"/>
      <c r="AH90" s="25"/>
      <c r="AI90" s="25"/>
      <c r="AJ90" s="25"/>
      <c r="AK90" s="25"/>
      <c r="AL90" s="25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9"/>
      <c r="AZ90" s="49"/>
      <c r="BA90" s="49"/>
      <c r="BB90" s="48"/>
      <c r="BC90" s="48"/>
      <c r="BD90" s="48"/>
      <c r="BE90" s="48"/>
      <c r="BF90" s="48"/>
      <c r="BG90" s="48"/>
      <c r="BH90" s="47"/>
      <c r="BI90" s="47"/>
      <c r="BJ90" s="47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</row>
    <row r="91" spans="6:106" ht="15" customHeight="1">
      <c r="F91" s="40"/>
      <c r="G91" s="40"/>
      <c r="H91" s="40"/>
      <c r="I91" s="40"/>
      <c r="J91" s="40"/>
      <c r="K91" s="40"/>
      <c r="L91" s="40"/>
      <c r="M91" s="40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CC91" s="38"/>
      <c r="CD91" s="38"/>
      <c r="CE91" s="38"/>
      <c r="CF91" s="38"/>
      <c r="CG91" s="38"/>
      <c r="CH91" s="38"/>
      <c r="CI91" s="38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</row>
    <row r="92" spans="6:106" ht="15" customHeight="1">
      <c r="F92" s="40"/>
      <c r="G92" s="40"/>
      <c r="H92" s="40"/>
      <c r="I92" s="40"/>
      <c r="J92" s="40"/>
      <c r="K92" s="40"/>
      <c r="L92" s="40"/>
      <c r="M92" s="40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CC92" s="38"/>
      <c r="CD92" s="38"/>
      <c r="CE92" s="38"/>
      <c r="CF92" s="38"/>
      <c r="CG92" s="38"/>
      <c r="CH92" s="38"/>
      <c r="CI92" s="38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</row>
    <row r="93" spans="2:144" ht="15" customHeight="1">
      <c r="B93" s="52"/>
      <c r="C93" s="52"/>
      <c r="D93" s="52"/>
      <c r="E93" s="52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</row>
    <row r="94" spans="2:144" ht="15" customHeight="1">
      <c r="B94" s="52"/>
      <c r="C94" s="52"/>
      <c r="D94" s="52"/>
      <c r="E94" s="52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</row>
    <row r="95" spans="2:144" ht="15" customHeight="1">
      <c r="B95" s="52"/>
      <c r="C95" s="52"/>
      <c r="D95" s="52"/>
      <c r="E95" s="52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</row>
    <row r="96" spans="2:144" ht="1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5"/>
      <c r="P96" s="25"/>
      <c r="Q96" s="25"/>
      <c r="R96" s="25"/>
      <c r="S96" s="25"/>
      <c r="T96" s="25"/>
      <c r="U96" s="25"/>
      <c r="V96" s="25"/>
      <c r="W96" s="42"/>
      <c r="X96" s="25"/>
      <c r="Y96" s="25"/>
      <c r="Z96" s="25"/>
      <c r="AA96" s="25"/>
      <c r="AB96" s="25"/>
      <c r="AC96" s="25"/>
      <c r="AD96" s="42"/>
      <c r="AE96" s="42"/>
      <c r="AF96" s="25"/>
      <c r="AG96" s="25"/>
      <c r="AH96" s="25"/>
      <c r="AI96" s="25"/>
      <c r="AJ96" s="25"/>
      <c r="AK96" s="25"/>
      <c r="AL96" s="42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9"/>
      <c r="AZ96" s="49"/>
      <c r="BA96" s="49"/>
      <c r="BB96" s="48"/>
      <c r="BC96" s="48"/>
      <c r="BD96" s="48"/>
      <c r="BE96" s="48"/>
      <c r="BF96" s="48"/>
      <c r="BG96" s="48"/>
      <c r="BH96" s="47"/>
      <c r="BI96" s="47"/>
      <c r="BJ96" s="47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</row>
    <row r="97" spans="2:144" ht="1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5"/>
      <c r="P97" s="25"/>
      <c r="Q97" s="25"/>
      <c r="R97" s="25"/>
      <c r="S97" s="25"/>
      <c r="T97" s="25"/>
      <c r="U97" s="25"/>
      <c r="V97" s="25"/>
      <c r="W97" s="42"/>
      <c r="X97" s="25"/>
      <c r="Y97" s="25"/>
      <c r="Z97" s="25"/>
      <c r="AA97" s="25"/>
      <c r="AB97" s="25"/>
      <c r="AC97" s="25"/>
      <c r="AD97" s="42"/>
      <c r="AE97" s="42"/>
      <c r="AF97" s="25"/>
      <c r="AG97" s="25"/>
      <c r="AH97" s="25"/>
      <c r="AI97" s="25"/>
      <c r="AJ97" s="25"/>
      <c r="AK97" s="25"/>
      <c r="AL97" s="42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9"/>
      <c r="AZ97" s="49"/>
      <c r="BA97" s="49"/>
      <c r="BB97" s="48"/>
      <c r="BC97" s="48"/>
      <c r="BD97" s="48"/>
      <c r="BE97" s="48"/>
      <c r="BF97" s="48"/>
      <c r="BG97" s="48"/>
      <c r="BH97" s="47"/>
      <c r="BI97" s="47"/>
      <c r="BJ97" s="47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</row>
    <row r="98" spans="2:144" ht="1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"/>
      <c r="P98" s="25"/>
      <c r="Q98" s="25"/>
      <c r="R98" s="25"/>
      <c r="S98" s="25"/>
      <c r="T98" s="25"/>
      <c r="U98" s="25"/>
      <c r="V98" s="25"/>
      <c r="W98" s="42"/>
      <c r="X98" s="25"/>
      <c r="Y98" s="25"/>
      <c r="Z98" s="25"/>
      <c r="AA98" s="25"/>
      <c r="AB98" s="25"/>
      <c r="AC98" s="25"/>
      <c r="AD98" s="42"/>
      <c r="AE98" s="42"/>
      <c r="AF98" s="25"/>
      <c r="AG98" s="25"/>
      <c r="AH98" s="25"/>
      <c r="AI98" s="25"/>
      <c r="AJ98" s="25"/>
      <c r="AK98" s="25"/>
      <c r="AL98" s="42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9"/>
      <c r="AZ98" s="49"/>
      <c r="BA98" s="49"/>
      <c r="BB98" s="48"/>
      <c r="BC98" s="48"/>
      <c r="BD98" s="48"/>
      <c r="BE98" s="48"/>
      <c r="BF98" s="48"/>
      <c r="BG98" s="48"/>
      <c r="BH98" s="47"/>
      <c r="BI98" s="47"/>
      <c r="BJ98" s="47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</row>
    <row r="99" spans="2:144" ht="15" customHeight="1">
      <c r="B99" s="5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9"/>
      <c r="AZ99" s="49"/>
      <c r="BA99" s="49"/>
      <c r="BB99" s="48"/>
      <c r="BC99" s="48"/>
      <c r="BD99" s="48"/>
      <c r="BE99" s="48"/>
      <c r="BF99" s="48"/>
      <c r="BG99" s="48"/>
      <c r="BH99" s="47"/>
      <c r="BI99" s="47"/>
      <c r="BJ99" s="47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</row>
    <row r="100" spans="2:144" ht="1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9"/>
      <c r="AZ100" s="49"/>
      <c r="BA100" s="49"/>
      <c r="BB100" s="48"/>
      <c r="BC100" s="48"/>
      <c r="BD100" s="48"/>
      <c r="BE100" s="48"/>
      <c r="BF100" s="48"/>
      <c r="BG100" s="48"/>
      <c r="BH100" s="47"/>
      <c r="BI100" s="47"/>
      <c r="BJ100" s="47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</row>
  </sheetData>
  <sheetProtection/>
  <mergeCells count="570">
    <mergeCell ref="CB32:CH33"/>
    <mergeCell ref="CL32:DJ33"/>
    <mergeCell ref="BY7:CI7"/>
    <mergeCell ref="DQ32:EI33"/>
    <mergeCell ref="DR7:EI7"/>
    <mergeCell ref="BY6:EN6"/>
    <mergeCell ref="DF26:DG28"/>
    <mergeCell ref="EF24:EH28"/>
    <mergeCell ref="DA24:DH25"/>
    <mergeCell ref="DI24:DP28"/>
    <mergeCell ref="BW45:BW49"/>
    <mergeCell ref="BW50:BW54"/>
    <mergeCell ref="BW61:BW65"/>
    <mergeCell ref="BW66:BW70"/>
    <mergeCell ref="BW71:BW75"/>
    <mergeCell ref="BW76:BW80"/>
    <mergeCell ref="BW9:BW13"/>
    <mergeCell ref="BW14:BW18"/>
    <mergeCell ref="BW19:BW23"/>
    <mergeCell ref="BW24:BW28"/>
    <mergeCell ref="BW35:BW39"/>
    <mergeCell ref="BW40:BW44"/>
    <mergeCell ref="EI50:EK54"/>
    <mergeCell ref="EL50:EN54"/>
    <mergeCell ref="CL52:CM54"/>
    <mergeCell ref="CN52:CO54"/>
    <mergeCell ref="CP52:CQ54"/>
    <mergeCell ref="CT52:CU54"/>
    <mergeCell ref="CV52:CW54"/>
    <mergeCell ref="CX52:CY54"/>
    <mergeCell ref="DB52:DC54"/>
    <mergeCell ref="DD52:DE54"/>
    <mergeCell ref="DQ50:DS54"/>
    <mergeCell ref="DT50:DV54"/>
    <mergeCell ref="DW50:DY54"/>
    <mergeCell ref="DZ50:EB54"/>
    <mergeCell ref="EC50:EE54"/>
    <mergeCell ref="EF50:EH54"/>
    <mergeCell ref="DN47:DO49"/>
    <mergeCell ref="BX50:CJ54"/>
    <mergeCell ref="CK50:CR51"/>
    <mergeCell ref="CS50:CZ51"/>
    <mergeCell ref="DA50:DH51"/>
    <mergeCell ref="DI50:DP54"/>
    <mergeCell ref="DF52:DG54"/>
    <mergeCell ref="BX45:CJ49"/>
    <mergeCell ref="CK45:CR46"/>
    <mergeCell ref="CS45:CZ46"/>
    <mergeCell ref="EI45:EK49"/>
    <mergeCell ref="EL45:EN49"/>
    <mergeCell ref="CL47:CM49"/>
    <mergeCell ref="CN47:CO49"/>
    <mergeCell ref="CP47:CQ49"/>
    <mergeCell ref="CT47:CU49"/>
    <mergeCell ref="CV47:CW49"/>
    <mergeCell ref="CX47:CY49"/>
    <mergeCell ref="DJ47:DK49"/>
    <mergeCell ref="DL47:DM49"/>
    <mergeCell ref="DQ45:DS49"/>
    <mergeCell ref="DT45:DV49"/>
    <mergeCell ref="DW45:DY49"/>
    <mergeCell ref="DZ45:EB49"/>
    <mergeCell ref="EC45:EE49"/>
    <mergeCell ref="EF45:EH49"/>
    <mergeCell ref="DA45:DH49"/>
    <mergeCell ref="DI45:DK46"/>
    <mergeCell ref="DL45:DM46"/>
    <mergeCell ref="EF40:EH44"/>
    <mergeCell ref="EI40:EK44"/>
    <mergeCell ref="EL40:EN44"/>
    <mergeCell ref="DJ42:DK44"/>
    <mergeCell ref="DL40:DM41"/>
    <mergeCell ref="DQ40:DS44"/>
    <mergeCell ref="DT40:DV44"/>
    <mergeCell ref="CL42:CM44"/>
    <mergeCell ref="CN42:CO44"/>
    <mergeCell ref="CP42:CQ44"/>
    <mergeCell ref="DB42:DC44"/>
    <mergeCell ref="DD42:DE44"/>
    <mergeCell ref="DF42:DG44"/>
    <mergeCell ref="DW40:DY44"/>
    <mergeCell ref="DZ40:EB44"/>
    <mergeCell ref="EC40:EE44"/>
    <mergeCell ref="DL42:DM44"/>
    <mergeCell ref="DN42:DO44"/>
    <mergeCell ref="BX40:CJ44"/>
    <mergeCell ref="CK40:CR41"/>
    <mergeCell ref="CS40:CZ44"/>
    <mergeCell ref="DA40:DC41"/>
    <mergeCell ref="DD40:DE41"/>
    <mergeCell ref="DI40:DK41"/>
    <mergeCell ref="EL35:EN39"/>
    <mergeCell ref="CT37:CU39"/>
    <mergeCell ref="CV37:CW39"/>
    <mergeCell ref="CX37:CY39"/>
    <mergeCell ref="DB37:DC39"/>
    <mergeCell ref="DD37:DE39"/>
    <mergeCell ref="DF37:DG39"/>
    <mergeCell ref="DJ37:DK39"/>
    <mergeCell ref="DL37:DM39"/>
    <mergeCell ref="DN37:DO39"/>
    <mergeCell ref="DT35:DV39"/>
    <mergeCell ref="DW35:DY39"/>
    <mergeCell ref="DZ35:EB39"/>
    <mergeCell ref="EC35:EE39"/>
    <mergeCell ref="EF35:EH39"/>
    <mergeCell ref="DQ35:DS39"/>
    <mergeCell ref="EI35:EK39"/>
    <mergeCell ref="EL34:EN34"/>
    <mergeCell ref="BX35:CJ39"/>
    <mergeCell ref="CK35:CR39"/>
    <mergeCell ref="CS35:CU36"/>
    <mergeCell ref="CV35:CW36"/>
    <mergeCell ref="DA35:DC36"/>
    <mergeCell ref="DD35:DE36"/>
    <mergeCell ref="DI35:DK36"/>
    <mergeCell ref="DL35:DM36"/>
    <mergeCell ref="DT34:DV34"/>
    <mergeCell ref="DW34:DY34"/>
    <mergeCell ref="DZ34:EB34"/>
    <mergeCell ref="EC34:EE34"/>
    <mergeCell ref="EF34:EH34"/>
    <mergeCell ref="EI34:EK34"/>
    <mergeCell ref="BX34:CJ34"/>
    <mergeCell ref="CK34:CR34"/>
    <mergeCell ref="CS34:CZ34"/>
    <mergeCell ref="DA34:DH34"/>
    <mergeCell ref="DI34:DP34"/>
    <mergeCell ref="DQ34:DS34"/>
    <mergeCell ref="AF52:AG54"/>
    <mergeCell ref="AH52:AI54"/>
    <mergeCell ref="AJ52:AK54"/>
    <mergeCell ref="R32:AG33"/>
    <mergeCell ref="AI32:AW33"/>
    <mergeCell ref="H32:O33"/>
    <mergeCell ref="O45:V46"/>
    <mergeCell ref="P52:Q54"/>
    <mergeCell ref="O50:V51"/>
    <mergeCell ref="R52:S54"/>
    <mergeCell ref="T52:U54"/>
    <mergeCell ref="AX45:AZ49"/>
    <mergeCell ref="AP47:AQ49"/>
    <mergeCell ref="P47:Q49"/>
    <mergeCell ref="R47:S49"/>
    <mergeCell ref="T47:U49"/>
    <mergeCell ref="AP45:AQ46"/>
    <mergeCell ref="AU45:AW49"/>
    <mergeCell ref="X47:Y49"/>
    <mergeCell ref="Z47:AA49"/>
    <mergeCell ref="AJ37:AK39"/>
    <mergeCell ref="AE40:AG41"/>
    <mergeCell ref="AH40:AI41"/>
    <mergeCell ref="AF42:AG44"/>
    <mergeCell ref="AH42:AI44"/>
    <mergeCell ref="AJ42:AK44"/>
    <mergeCell ref="W35:Y36"/>
    <mergeCell ref="Z35:AA36"/>
    <mergeCell ref="AE35:AG36"/>
    <mergeCell ref="AH35:AI36"/>
    <mergeCell ref="X37:Y39"/>
    <mergeCell ref="Z37:AA39"/>
    <mergeCell ref="AB37:AC39"/>
    <mergeCell ref="AF37:AG39"/>
    <mergeCell ref="AH37:AI39"/>
    <mergeCell ref="BP24:BR28"/>
    <mergeCell ref="P26:Q28"/>
    <mergeCell ref="R26:S28"/>
    <mergeCell ref="T26:U28"/>
    <mergeCell ref="X26:Y28"/>
    <mergeCell ref="Z26:AA28"/>
    <mergeCell ref="AB26:AC28"/>
    <mergeCell ref="AF26:AG28"/>
    <mergeCell ref="AH26:AI28"/>
    <mergeCell ref="AJ26:AK28"/>
    <mergeCell ref="BG19:BI23"/>
    <mergeCell ref="BJ19:BL23"/>
    <mergeCell ref="BM19:BO23"/>
    <mergeCell ref="BP19:BR23"/>
    <mergeCell ref="B24:N28"/>
    <mergeCell ref="O24:V25"/>
    <mergeCell ref="W24:AD25"/>
    <mergeCell ref="AE24:AL25"/>
    <mergeCell ref="AM24:AT28"/>
    <mergeCell ref="AU24:AW28"/>
    <mergeCell ref="AJ16:AK18"/>
    <mergeCell ref="AP16:AQ18"/>
    <mergeCell ref="AR16:AS18"/>
    <mergeCell ref="AU19:AW23"/>
    <mergeCell ref="AX19:AZ23"/>
    <mergeCell ref="BA19:BC23"/>
    <mergeCell ref="BA14:BC18"/>
    <mergeCell ref="BD14:BF18"/>
    <mergeCell ref="BG14:BI18"/>
    <mergeCell ref="BJ14:BL18"/>
    <mergeCell ref="BM14:BO18"/>
    <mergeCell ref="BP14:BR18"/>
    <mergeCell ref="BM8:BO8"/>
    <mergeCell ref="BP8:BR8"/>
    <mergeCell ref="AM9:AO10"/>
    <mergeCell ref="AP9:AQ10"/>
    <mergeCell ref="AU9:AW13"/>
    <mergeCell ref="AX9:AZ13"/>
    <mergeCell ref="BA9:BC13"/>
    <mergeCell ref="BJ9:BL13"/>
    <mergeCell ref="BM9:BO13"/>
    <mergeCell ref="BP9:BR13"/>
    <mergeCell ref="BA8:BC8"/>
    <mergeCell ref="AE8:AL8"/>
    <mergeCell ref="AM8:AT8"/>
    <mergeCell ref="BD8:BF8"/>
    <mergeCell ref="BG8:BI8"/>
    <mergeCell ref="BJ8:BL8"/>
    <mergeCell ref="B34:N34"/>
    <mergeCell ref="B8:N8"/>
    <mergeCell ref="O8:V8"/>
    <mergeCell ref="W8:AD8"/>
    <mergeCell ref="AU8:AW8"/>
    <mergeCell ref="AX8:AZ8"/>
    <mergeCell ref="AU14:AW18"/>
    <mergeCell ref="AX14:AZ18"/>
    <mergeCell ref="P16:Q18"/>
    <mergeCell ref="R16:S18"/>
    <mergeCell ref="BG24:BI28"/>
    <mergeCell ref="BJ24:BL28"/>
    <mergeCell ref="O34:V34"/>
    <mergeCell ref="W34:AD34"/>
    <mergeCell ref="AE34:AL34"/>
    <mergeCell ref="BJ34:BL34"/>
    <mergeCell ref="AX24:AZ28"/>
    <mergeCell ref="BA24:BC28"/>
    <mergeCell ref="B2:BU3"/>
    <mergeCell ref="EO76:EP80"/>
    <mergeCell ref="C5:AO6"/>
    <mergeCell ref="EF76:EH80"/>
    <mergeCell ref="EI76:EK80"/>
    <mergeCell ref="EL76:EN80"/>
    <mergeCell ref="BX76:CJ80"/>
    <mergeCell ref="CK76:CR77"/>
    <mergeCell ref="CS76:CZ77"/>
    <mergeCell ref="BD24:BF28"/>
    <mergeCell ref="DA76:DH77"/>
    <mergeCell ref="DF78:DG80"/>
    <mergeCell ref="DQ76:DS80"/>
    <mergeCell ref="DT76:DV80"/>
    <mergeCell ref="DW76:DY80"/>
    <mergeCell ref="DZ76:EB80"/>
    <mergeCell ref="EC76:EE80"/>
    <mergeCell ref="DI76:DP80"/>
    <mergeCell ref="CL78:CM80"/>
    <mergeCell ref="CN78:CO80"/>
    <mergeCell ref="CP78:CQ80"/>
    <mergeCell ref="CT78:CU80"/>
    <mergeCell ref="CV78:CW80"/>
    <mergeCell ref="CX78:CY80"/>
    <mergeCell ref="DB78:DC80"/>
    <mergeCell ref="DD78:DE80"/>
    <mergeCell ref="EI71:EK75"/>
    <mergeCell ref="EL71:EN75"/>
    <mergeCell ref="DW71:DY75"/>
    <mergeCell ref="DZ71:EB75"/>
    <mergeCell ref="DJ73:DK75"/>
    <mergeCell ref="DL73:DM75"/>
    <mergeCell ref="DN73:DO75"/>
    <mergeCell ref="CL73:CM75"/>
    <mergeCell ref="CN73:CO75"/>
    <mergeCell ref="CP73:CQ75"/>
    <mergeCell ref="EC71:EE75"/>
    <mergeCell ref="EF71:EH75"/>
    <mergeCell ref="BX71:CJ75"/>
    <mergeCell ref="CK71:CR72"/>
    <mergeCell ref="DL71:DM72"/>
    <mergeCell ref="DQ71:DS75"/>
    <mergeCell ref="DT71:DV75"/>
    <mergeCell ref="CT73:CU75"/>
    <mergeCell ref="CV73:CW75"/>
    <mergeCell ref="CX73:CY75"/>
    <mergeCell ref="CS71:CZ72"/>
    <mergeCell ref="DA71:DH75"/>
    <mergeCell ref="DI71:DK72"/>
    <mergeCell ref="EI66:EK70"/>
    <mergeCell ref="EL66:EN70"/>
    <mergeCell ref="CL68:CM70"/>
    <mergeCell ref="CN68:CO70"/>
    <mergeCell ref="EC66:EE70"/>
    <mergeCell ref="EF66:EH70"/>
    <mergeCell ref="DJ68:DK70"/>
    <mergeCell ref="DL68:DM70"/>
    <mergeCell ref="DN68:DO70"/>
    <mergeCell ref="DW66:DY70"/>
    <mergeCell ref="DZ66:EB70"/>
    <mergeCell ref="BX66:CJ70"/>
    <mergeCell ref="CK66:CR67"/>
    <mergeCell ref="CS66:CZ70"/>
    <mergeCell ref="DF68:DG70"/>
    <mergeCell ref="DI66:DK67"/>
    <mergeCell ref="DL66:DM67"/>
    <mergeCell ref="DD66:DE67"/>
    <mergeCell ref="DB68:DC70"/>
    <mergeCell ref="DD68:DE70"/>
    <mergeCell ref="DQ66:DS70"/>
    <mergeCell ref="DT66:DV70"/>
    <mergeCell ref="DA66:DC67"/>
    <mergeCell ref="CT63:CU65"/>
    <mergeCell ref="CV63:CW65"/>
    <mergeCell ref="CX63:CY65"/>
    <mergeCell ref="DN63:DO65"/>
    <mergeCell ref="BX61:CJ65"/>
    <mergeCell ref="CK61:CR65"/>
    <mergeCell ref="CP68:CQ70"/>
    <mergeCell ref="DZ61:EB65"/>
    <mergeCell ref="EC61:EE65"/>
    <mergeCell ref="EF61:EH65"/>
    <mergeCell ref="DF63:DG65"/>
    <mergeCell ref="DJ63:DK65"/>
    <mergeCell ref="DW61:DY65"/>
    <mergeCell ref="DL63:DM65"/>
    <mergeCell ref="EI61:EK65"/>
    <mergeCell ref="EL61:EN65"/>
    <mergeCell ref="DT61:DV65"/>
    <mergeCell ref="DB63:DC65"/>
    <mergeCell ref="DD63:DE65"/>
    <mergeCell ref="EF60:EH60"/>
    <mergeCell ref="EI60:EK60"/>
    <mergeCell ref="EL60:EN60"/>
    <mergeCell ref="DQ61:DS65"/>
    <mergeCell ref="DI60:DP60"/>
    <mergeCell ref="CS61:CU62"/>
    <mergeCell ref="CV61:CW62"/>
    <mergeCell ref="DA61:DC62"/>
    <mergeCell ref="DD61:DE62"/>
    <mergeCell ref="DI61:DK62"/>
    <mergeCell ref="DL61:DM62"/>
    <mergeCell ref="DQ60:DS60"/>
    <mergeCell ref="DT60:DV60"/>
    <mergeCell ref="DW60:DY60"/>
    <mergeCell ref="DZ60:EB60"/>
    <mergeCell ref="EC60:EE60"/>
    <mergeCell ref="BX60:CJ60"/>
    <mergeCell ref="CK60:CR60"/>
    <mergeCell ref="CS60:CZ60"/>
    <mergeCell ref="DA60:DH60"/>
    <mergeCell ref="CC58:CI59"/>
    <mergeCell ref="BX24:CJ28"/>
    <mergeCell ref="CK24:CR25"/>
    <mergeCell ref="EI24:EK28"/>
    <mergeCell ref="EL24:EN28"/>
    <mergeCell ref="DQ24:DS28"/>
    <mergeCell ref="DT24:DV28"/>
    <mergeCell ref="DW24:DY28"/>
    <mergeCell ref="DZ24:EB28"/>
    <mergeCell ref="EC24:EE28"/>
    <mergeCell ref="CL26:CM28"/>
    <mergeCell ref="CN26:CO28"/>
    <mergeCell ref="CP26:CQ28"/>
    <mergeCell ref="CT26:CU28"/>
    <mergeCell ref="CV26:CW28"/>
    <mergeCell ref="CX26:CY28"/>
    <mergeCell ref="DB26:DC28"/>
    <mergeCell ref="DD26:DE28"/>
    <mergeCell ref="CV21:CW23"/>
    <mergeCell ref="DW19:DY23"/>
    <mergeCell ref="CL21:CM23"/>
    <mergeCell ref="CN21:CO23"/>
    <mergeCell ref="CP21:CQ23"/>
    <mergeCell ref="DI19:DK20"/>
    <mergeCell ref="DA19:DH23"/>
    <mergeCell ref="CX21:CY23"/>
    <mergeCell ref="DJ58:DZ59"/>
    <mergeCell ref="CS24:CZ25"/>
    <mergeCell ref="T21:U23"/>
    <mergeCell ref="X21:Y23"/>
    <mergeCell ref="Z21:AA23"/>
    <mergeCell ref="AB21:AC23"/>
    <mergeCell ref="BX19:CJ23"/>
    <mergeCell ref="CK19:CR20"/>
    <mergeCell ref="CS19:CZ20"/>
    <mergeCell ref="DN21:DO23"/>
    <mergeCell ref="R21:S23"/>
    <mergeCell ref="EF19:EH23"/>
    <mergeCell ref="EI19:EK23"/>
    <mergeCell ref="EL19:EN23"/>
    <mergeCell ref="EC19:EE23"/>
    <mergeCell ref="DL19:DM20"/>
    <mergeCell ref="DQ19:DS23"/>
    <mergeCell ref="DT19:DV23"/>
    <mergeCell ref="AR21:AS23"/>
    <mergeCell ref="BD19:BF23"/>
    <mergeCell ref="DL21:DM23"/>
    <mergeCell ref="B19:N23"/>
    <mergeCell ref="O19:V20"/>
    <mergeCell ref="W19:AD20"/>
    <mergeCell ref="AE19:AL23"/>
    <mergeCell ref="AM19:AO20"/>
    <mergeCell ref="AP19:AQ20"/>
    <mergeCell ref="AN21:AO23"/>
    <mergeCell ref="AP21:AQ23"/>
    <mergeCell ref="P21:Q23"/>
    <mergeCell ref="CL16:CM18"/>
    <mergeCell ref="CT21:CU23"/>
    <mergeCell ref="EF14:EH18"/>
    <mergeCell ref="DQ14:DS18"/>
    <mergeCell ref="DT14:DV18"/>
    <mergeCell ref="DW14:DY18"/>
    <mergeCell ref="DZ14:EB18"/>
    <mergeCell ref="DF16:DG18"/>
    <mergeCell ref="DZ19:EB23"/>
    <mergeCell ref="DJ21:DK23"/>
    <mergeCell ref="DD16:DE18"/>
    <mergeCell ref="CP16:CQ18"/>
    <mergeCell ref="CN16:CO18"/>
    <mergeCell ref="DL14:DM15"/>
    <mergeCell ref="DB16:DC18"/>
    <mergeCell ref="BX14:CJ18"/>
    <mergeCell ref="CK14:CR15"/>
    <mergeCell ref="CS14:CZ18"/>
    <mergeCell ref="DA14:DC15"/>
    <mergeCell ref="DJ16:DK18"/>
    <mergeCell ref="AP14:AQ15"/>
    <mergeCell ref="AJ11:AK13"/>
    <mergeCell ref="EI14:EK18"/>
    <mergeCell ref="EL14:EN18"/>
    <mergeCell ref="AN11:AO13"/>
    <mergeCell ref="EC14:EE18"/>
    <mergeCell ref="DL16:DM18"/>
    <mergeCell ref="DN16:DO18"/>
    <mergeCell ref="DD14:DE15"/>
    <mergeCell ref="DI14:DK15"/>
    <mergeCell ref="B14:N18"/>
    <mergeCell ref="O14:V15"/>
    <mergeCell ref="W14:AD18"/>
    <mergeCell ref="AE14:AG15"/>
    <mergeCell ref="AH14:AI15"/>
    <mergeCell ref="AM14:AO15"/>
    <mergeCell ref="AN16:AO18"/>
    <mergeCell ref="T16:U18"/>
    <mergeCell ref="AF16:AG18"/>
    <mergeCell ref="AH16:AI18"/>
    <mergeCell ref="EF9:EH13"/>
    <mergeCell ref="DD9:DE10"/>
    <mergeCell ref="DA9:DC10"/>
    <mergeCell ref="CX11:CY13"/>
    <mergeCell ref="DB11:DC13"/>
    <mergeCell ref="CK9:CR13"/>
    <mergeCell ref="EL9:EN13"/>
    <mergeCell ref="DI9:DK10"/>
    <mergeCell ref="DL9:DM10"/>
    <mergeCell ref="DQ9:DS13"/>
    <mergeCell ref="DT9:DV13"/>
    <mergeCell ref="DN11:DO13"/>
    <mergeCell ref="DJ11:DK13"/>
    <mergeCell ref="DL11:DM13"/>
    <mergeCell ref="DZ9:EB13"/>
    <mergeCell ref="EC9:EE13"/>
    <mergeCell ref="EL8:EN8"/>
    <mergeCell ref="DW9:DY13"/>
    <mergeCell ref="EF8:EH8"/>
    <mergeCell ref="CV11:CW13"/>
    <mergeCell ref="BX9:CJ13"/>
    <mergeCell ref="CS9:CU10"/>
    <mergeCell ref="CV9:CW10"/>
    <mergeCell ref="EI9:EK13"/>
    <mergeCell ref="EI8:EK8"/>
    <mergeCell ref="BX8:CJ8"/>
    <mergeCell ref="DW8:DY8"/>
    <mergeCell ref="DD11:DE13"/>
    <mergeCell ref="W9:Y10"/>
    <mergeCell ref="Z9:AA10"/>
    <mergeCell ref="AE9:AG10"/>
    <mergeCell ref="AH9:AI10"/>
    <mergeCell ref="X11:Y13"/>
    <mergeCell ref="Z11:AA13"/>
    <mergeCell ref="AB11:AC13"/>
    <mergeCell ref="AF11:AG13"/>
    <mergeCell ref="DZ8:EB8"/>
    <mergeCell ref="EC8:EE8"/>
    <mergeCell ref="DI8:DP8"/>
    <mergeCell ref="DQ8:DS8"/>
    <mergeCell ref="CJ7:DO7"/>
    <mergeCell ref="CK58:DI59"/>
    <mergeCell ref="CK8:CR8"/>
    <mergeCell ref="CS8:CZ8"/>
    <mergeCell ref="DA8:DH8"/>
    <mergeCell ref="DT8:DV8"/>
    <mergeCell ref="G7:M7"/>
    <mergeCell ref="R7:AG7"/>
    <mergeCell ref="AI7:AW7"/>
    <mergeCell ref="DF11:DG13"/>
    <mergeCell ref="B9:N13"/>
    <mergeCell ref="O9:V13"/>
    <mergeCell ref="AH11:AI13"/>
    <mergeCell ref="AR11:AS13"/>
    <mergeCell ref="CT11:CU13"/>
    <mergeCell ref="AP11:AQ13"/>
    <mergeCell ref="B35:N39"/>
    <mergeCell ref="C4:BQ4"/>
    <mergeCell ref="BV4:CD4"/>
    <mergeCell ref="BD9:BF13"/>
    <mergeCell ref="BG9:BI13"/>
    <mergeCell ref="BM24:BO28"/>
    <mergeCell ref="BP34:BR34"/>
    <mergeCell ref="O35:V39"/>
    <mergeCell ref="AX35:AZ39"/>
    <mergeCell ref="AQ5:BQ5"/>
    <mergeCell ref="BD35:BF39"/>
    <mergeCell ref="B59:BM66"/>
    <mergeCell ref="AM34:AT34"/>
    <mergeCell ref="AU34:AW34"/>
    <mergeCell ref="AX34:AZ34"/>
    <mergeCell ref="BA34:BC34"/>
    <mergeCell ref="BD34:BF34"/>
    <mergeCell ref="BG34:BI34"/>
    <mergeCell ref="BG35:BI39"/>
    <mergeCell ref="BM34:BO34"/>
    <mergeCell ref="BJ35:BL39"/>
    <mergeCell ref="BM35:BO39"/>
    <mergeCell ref="BP35:BR39"/>
    <mergeCell ref="AN37:AO39"/>
    <mergeCell ref="AP37:AQ39"/>
    <mergeCell ref="AR37:AS39"/>
    <mergeCell ref="AM35:AO36"/>
    <mergeCell ref="AP35:AQ36"/>
    <mergeCell ref="AU35:AW39"/>
    <mergeCell ref="BA35:BC39"/>
    <mergeCell ref="BG40:BI44"/>
    <mergeCell ref="BJ40:BL44"/>
    <mergeCell ref="BM40:BO44"/>
    <mergeCell ref="B40:N44"/>
    <mergeCell ref="O40:V41"/>
    <mergeCell ref="W40:AD44"/>
    <mergeCell ref="AM40:AO41"/>
    <mergeCell ref="AP40:AQ41"/>
    <mergeCell ref="AU40:AW44"/>
    <mergeCell ref="BP40:BR44"/>
    <mergeCell ref="P42:Q44"/>
    <mergeCell ref="R42:S44"/>
    <mergeCell ref="T42:U44"/>
    <mergeCell ref="AN42:AO44"/>
    <mergeCell ref="AP42:AQ44"/>
    <mergeCell ref="AR42:AS44"/>
    <mergeCell ref="AX40:AZ44"/>
    <mergeCell ref="BA40:BC44"/>
    <mergeCell ref="BD40:BF44"/>
    <mergeCell ref="AB47:AC49"/>
    <mergeCell ref="AN47:AO49"/>
    <mergeCell ref="BA45:BC49"/>
    <mergeCell ref="BD45:BF49"/>
    <mergeCell ref="BG45:BI49"/>
    <mergeCell ref="BJ45:BL49"/>
    <mergeCell ref="AE45:AL49"/>
    <mergeCell ref="AM45:AO46"/>
    <mergeCell ref="BM45:BO49"/>
    <mergeCell ref="BP45:BR49"/>
    <mergeCell ref="AR47:AS49"/>
    <mergeCell ref="B50:N54"/>
    <mergeCell ref="W50:AD51"/>
    <mergeCell ref="AE50:AL51"/>
    <mergeCell ref="AM50:AT54"/>
    <mergeCell ref="AU50:AW54"/>
    <mergeCell ref="B45:N49"/>
    <mergeCell ref="W45:AD46"/>
    <mergeCell ref="BP50:BR54"/>
    <mergeCell ref="X52:Y54"/>
    <mergeCell ref="Z52:AA54"/>
    <mergeCell ref="AB52:AC54"/>
    <mergeCell ref="AX50:AZ54"/>
    <mergeCell ref="BA50:BC54"/>
    <mergeCell ref="BD50:BF54"/>
    <mergeCell ref="BG50:BI54"/>
    <mergeCell ref="BJ50:BL54"/>
    <mergeCell ref="BM50:BO54"/>
  </mergeCells>
  <dataValidations count="2">
    <dataValidation type="list" allowBlank="1" showInputMessage="1" showErrorMessage="1" sqref="BX68 BX16 B16 BX42 B42">
      <formula1>#REF!</formula1>
    </dataValidation>
    <dataValidation type="list" allowBlank="1" showInputMessage="1" showErrorMessage="1" sqref="BK71:BO74 CK71:CK74 CK45:CK48 BV71:BV74 O45:O48">
      <formula1>#REF!</formula1>
    </dataValidation>
  </dataValidations>
  <printOptions horizontalCentered="1" verticalCentered="1"/>
  <pageMargins left="0.4724409448818898" right="0.1968503937007874" top="0.2362204724409449" bottom="0" header="0.15748031496062992" footer="0"/>
  <pageSetup fitToHeight="1" fitToWidth="1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midori-shimo</cp:lastModifiedBy>
  <cp:lastPrinted>2019-11-19T10:15:47Z</cp:lastPrinted>
  <dcterms:created xsi:type="dcterms:W3CDTF">2000-04-21T06:42:00Z</dcterms:created>
  <dcterms:modified xsi:type="dcterms:W3CDTF">2019-11-19T23:57:34Z</dcterms:modified>
  <cp:category/>
  <cp:version/>
  <cp:contentType/>
  <cp:contentStatus/>
</cp:coreProperties>
</file>