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73e68b1bf7b9a4/デスクトップ/第2回ワンデイ大会/"/>
    </mc:Choice>
  </mc:AlternateContent>
  <xr:revisionPtr revIDLastSave="38" documentId="13_ncr:1_{1068E67D-569C-491D-B533-B20261B9A904}" xr6:coauthVersionLast="47" xr6:coauthVersionMax="47" xr10:uidLastSave="{E3C517FD-B5CC-4C4C-91E5-7A5FF3C45301}"/>
  <bookViews>
    <workbookView xWindow="-110" yWindow="-110" windowWidth="19420" windowHeight="10420" xr2:uid="{4A9251DB-EF23-4E06-945A-AE184EB94FA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5" i="1" l="1"/>
  <c r="AE25" i="1"/>
  <c r="AD23" i="1" s="1"/>
  <c r="AA25" i="1"/>
  <c r="W25" i="1"/>
  <c r="V23" i="1" s="1"/>
  <c r="S25" i="1"/>
  <c r="O25" i="1"/>
  <c r="N23" i="1" s="1"/>
  <c r="BI23" i="1"/>
  <c r="BF23" i="1"/>
  <c r="AA20" i="1"/>
  <c r="W20" i="1"/>
  <c r="V18" i="1" s="1"/>
  <c r="S20" i="1"/>
  <c r="O20" i="1"/>
  <c r="N18" i="1" s="1"/>
  <c r="BI18" i="1"/>
  <c r="BF18" i="1"/>
  <c r="AO18" i="1"/>
  <c r="S15" i="1"/>
  <c r="O15" i="1"/>
  <c r="N13" i="1" s="1"/>
  <c r="BC13" i="1" s="1"/>
  <c r="BI13" i="1"/>
  <c r="BF13" i="1"/>
  <c r="AO13" i="1"/>
  <c r="AG13" i="1"/>
  <c r="BI8" i="1"/>
  <c r="BF8" i="1"/>
  <c r="AW8" i="1"/>
  <c r="AO8" i="1"/>
  <c r="AG8" i="1"/>
  <c r="Y8" i="1"/>
  <c r="AT8" i="1" s="1"/>
  <c r="AL7" i="1"/>
  <c r="AD7" i="1"/>
  <c r="V7" i="1"/>
  <c r="N7" i="1"/>
  <c r="BL8" i="1" l="1"/>
  <c r="BL13" i="1"/>
  <c r="BW13" i="1" s="1"/>
  <c r="BC23" i="1"/>
  <c r="BL18" i="1"/>
  <c r="BL23" i="1"/>
  <c r="BC18" i="1"/>
  <c r="BW18" i="1" s="1"/>
  <c r="AZ18" i="1"/>
  <c r="AW18" i="1"/>
  <c r="AT18" i="1"/>
  <c r="AZ8" i="1"/>
  <c r="AT23" i="1"/>
  <c r="BC8" i="1"/>
  <c r="BW8" i="1" s="1"/>
  <c r="AW23" i="1"/>
  <c r="AT13" i="1"/>
  <c r="AZ23" i="1"/>
  <c r="AW13" i="1"/>
  <c r="AZ13" i="1"/>
  <c r="BW23" i="1" l="1"/>
  <c r="BO23" i="1" s="1"/>
  <c r="BO8" i="1"/>
  <c r="BO13" i="1"/>
  <c r="BO18" i="1"/>
</calcChain>
</file>

<file path=xl/sharedStrings.xml><?xml version="1.0" encoding="utf-8"?>
<sst xmlns="http://schemas.openxmlformats.org/spreadsheetml/2006/main" count="64" uniqueCount="25">
  <si>
    <t>勝</t>
  </si>
  <si>
    <t>負</t>
  </si>
  <si>
    <t>分</t>
  </si>
  <si>
    <t>勝点</t>
  </si>
  <si>
    <t>得点</t>
  </si>
  <si>
    <t>失点</t>
  </si>
  <si>
    <t>得失</t>
  </si>
  <si>
    <t>順位</t>
  </si>
  <si>
    <t>-</t>
  </si>
  <si>
    <t>時間</t>
    <rPh sb="0" eb="2">
      <t>ジカン</t>
    </rPh>
    <phoneticPr fontId="2"/>
  </si>
  <si>
    <t>対戦チーム</t>
    <rPh sb="0" eb="2">
      <t>タイセン</t>
    </rPh>
    <phoneticPr fontId="2"/>
  </si>
  <si>
    <t>審　判</t>
    <rPh sb="0" eb="1">
      <t>シン</t>
    </rPh>
    <rPh sb="2" eb="3">
      <t>ハン</t>
    </rPh>
    <phoneticPr fontId="2"/>
  </si>
  <si>
    <t>×</t>
    <phoneticPr fontId="2"/>
  </si>
  <si>
    <t>試合時間　２０分（１０分ー０分ー１０分）</t>
    <rPh sb="0" eb="4">
      <t>シアイジカン</t>
    </rPh>
    <rPh sb="7" eb="8">
      <t>フン</t>
    </rPh>
    <rPh sb="11" eb="12">
      <t>フン</t>
    </rPh>
    <rPh sb="14" eb="15">
      <t>フン</t>
    </rPh>
    <rPh sb="18" eb="19">
      <t>フン</t>
    </rPh>
    <phoneticPr fontId="2"/>
  </si>
  <si>
    <t>明治北海道十勝オーバル中地　A　コート</t>
    <rPh sb="0" eb="2">
      <t>メイジ</t>
    </rPh>
    <rPh sb="2" eb="5">
      <t>ホッカイドウ</t>
    </rPh>
    <rPh sb="5" eb="7">
      <t>トカチ</t>
    </rPh>
    <rPh sb="11" eb="13">
      <t>ナカチ</t>
    </rPh>
    <phoneticPr fontId="2"/>
  </si>
  <si>
    <t>※各チームは審判割り当て表を確認して　審判・記録を行ってください。</t>
    <rPh sb="1" eb="2">
      <t>カク</t>
    </rPh>
    <rPh sb="6" eb="8">
      <t>シンパン</t>
    </rPh>
    <rPh sb="8" eb="9">
      <t>ワ</t>
    </rPh>
    <rPh sb="10" eb="11">
      <t>ア</t>
    </rPh>
    <rPh sb="12" eb="13">
      <t>ヒョウ</t>
    </rPh>
    <rPh sb="14" eb="16">
      <t>カクニン</t>
    </rPh>
    <rPh sb="19" eb="21">
      <t>シンパン</t>
    </rPh>
    <rPh sb="22" eb="24">
      <t>キロク</t>
    </rPh>
    <rPh sb="25" eb="26">
      <t>オコナ</t>
    </rPh>
    <phoneticPr fontId="2"/>
  </si>
  <si>
    <t>※感染対策に十分留意して試合に臨んでください。</t>
    <rPh sb="1" eb="5">
      <t>カンセンタイサク</t>
    </rPh>
    <rPh sb="6" eb="8">
      <t>ジュウブン</t>
    </rPh>
    <rPh sb="8" eb="10">
      <t>リュウイ</t>
    </rPh>
    <rPh sb="12" eb="14">
      <t>シアイ</t>
    </rPh>
    <rPh sb="15" eb="16">
      <t>ノゾ</t>
    </rPh>
    <phoneticPr fontId="2"/>
  </si>
  <si>
    <t>２０２１年１２月１４日（火）</t>
    <rPh sb="4" eb="5">
      <t>ネン</t>
    </rPh>
    <rPh sb="7" eb="8">
      <t>ガツ</t>
    </rPh>
    <rPh sb="10" eb="11">
      <t>ニチ</t>
    </rPh>
    <rPh sb="12" eb="13">
      <t>ヒ</t>
    </rPh>
    <phoneticPr fontId="2"/>
  </si>
  <si>
    <t>DESA</t>
    <phoneticPr fontId="2"/>
  </si>
  <si>
    <t>２０２1オール十勝ワンデイフットサル大会（B1混成）</t>
    <rPh sb="23" eb="25">
      <t>コンセイ</t>
    </rPh>
    <phoneticPr fontId="2"/>
  </si>
  <si>
    <t>BeBe Dor.</t>
    <phoneticPr fontId="2"/>
  </si>
  <si>
    <t>Legend</t>
    <phoneticPr fontId="2"/>
  </si>
  <si>
    <t>オーシャンズ</t>
    <phoneticPr fontId="2"/>
  </si>
  <si>
    <t>連盟</t>
    <rPh sb="0" eb="2">
      <t>レンメイ</t>
    </rPh>
    <phoneticPr fontId="2"/>
  </si>
  <si>
    <t>役員　大野、松永、小林孝裕、椿、野杉</t>
    <rPh sb="0" eb="2">
      <t>ヤクイン</t>
    </rPh>
    <rPh sb="3" eb="5">
      <t>オオノ</t>
    </rPh>
    <rPh sb="6" eb="8">
      <t>マツナガ</t>
    </rPh>
    <rPh sb="9" eb="11">
      <t>コバヤシ</t>
    </rPh>
    <rPh sb="11" eb="12">
      <t>タカ</t>
    </rPh>
    <rPh sb="12" eb="13">
      <t>ユウ</t>
    </rPh>
    <rPh sb="14" eb="15">
      <t>ツバキ</t>
    </rPh>
    <rPh sb="16" eb="18">
      <t>ノスギ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</si>
</sst>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1" fillId="0" borderId="2" xfId="1" applyBorder="1" applyAlignment="1">
      <alignment vertical="center" shrinkToFit="1"/>
    </xf>
    <xf numFmtId="0" fontId="1" fillId="0" borderId="3" xfId="1" applyBorder="1" applyAlignment="1">
      <alignment vertical="center" shrinkToFit="1"/>
    </xf>
    <xf numFmtId="0" fontId="1" fillId="0" borderId="0" xfId="1" applyAlignment="1">
      <alignment vertical="center" shrinkToFit="1"/>
    </xf>
    <xf numFmtId="0" fontId="1" fillId="0" borderId="11" xfId="1" applyBorder="1" applyAlignment="1">
      <alignment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28" xfId="0" applyFont="1" applyBorder="1" applyAlignment="1">
      <alignment vertical="center" shrinkToFit="1"/>
    </xf>
    <xf numFmtId="0" fontId="1" fillId="0" borderId="0" xfId="1" applyBorder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" xfId="1" applyBorder="1" applyAlignment="1">
      <alignment horizontal="left" vertical="center" shrinkToFit="1"/>
    </xf>
    <xf numFmtId="0" fontId="1" fillId="0" borderId="2" xfId="1" applyBorder="1" applyAlignment="1">
      <alignment horizontal="left" vertical="center" shrinkToFit="1"/>
    </xf>
    <xf numFmtId="0" fontId="1" fillId="0" borderId="8" xfId="1" applyBorder="1" applyAlignment="1">
      <alignment horizontal="left" vertical="center" shrinkToFit="1"/>
    </xf>
    <xf numFmtId="0" fontId="1" fillId="0" borderId="0" xfId="1" applyAlignment="1">
      <alignment horizontal="left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 shrinkToFit="1"/>
    </xf>
    <xf numFmtId="0" fontId="4" fillId="0" borderId="17" xfId="1" applyFont="1" applyFill="1" applyBorder="1" applyAlignment="1">
      <alignment horizontal="center" vertical="center" shrinkToFit="1"/>
    </xf>
    <xf numFmtId="0" fontId="4" fillId="0" borderId="19" xfId="1" applyFont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horizontal="center" vertical="center" shrinkToFit="1"/>
    </xf>
    <xf numFmtId="0" fontId="4" fillId="0" borderId="0" xfId="1" applyFont="1" applyFill="1" applyAlignment="1">
      <alignment horizontal="center" vertical="center" shrinkToFit="1"/>
    </xf>
    <xf numFmtId="0" fontId="4" fillId="0" borderId="11" xfId="1" applyFont="1" applyFill="1" applyBorder="1" applyAlignment="1">
      <alignment horizontal="center" vertical="center" shrinkToFit="1"/>
    </xf>
    <xf numFmtId="0" fontId="4" fillId="0" borderId="21" xfId="1" applyFont="1" applyFill="1" applyBorder="1" applyAlignment="1">
      <alignment horizontal="center" vertical="center" shrinkToFit="1"/>
    </xf>
    <xf numFmtId="0" fontId="4" fillId="0" borderId="22" xfId="1" applyFont="1" applyFill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wrapText="1" shrinkToFit="1"/>
    </xf>
    <xf numFmtId="0" fontId="1" fillId="0" borderId="23" xfId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4" fillId="0" borderId="13" xfId="1" applyFont="1" applyFill="1" applyBorder="1" applyAlignment="1">
      <alignment horizontal="center" vertical="center" shrinkToFit="1"/>
    </xf>
    <xf numFmtId="0" fontId="4" fillId="0" borderId="18" xfId="1" applyFont="1" applyFill="1" applyBorder="1" applyAlignment="1">
      <alignment horizontal="center" vertical="center" shrinkToFit="1"/>
    </xf>
    <xf numFmtId="0" fontId="4" fillId="0" borderId="20" xfId="1" applyFont="1" applyFill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0" fontId="1" fillId="0" borderId="25" xfId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20" fontId="0" fillId="0" borderId="7" xfId="0" applyNumberFormat="1" applyBorder="1" applyAlignment="1">
      <alignment horizontal="center" vertical="center" shrinkToFit="1"/>
    </xf>
    <xf numFmtId="0" fontId="1" fillId="0" borderId="28" xfId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 shrinkToFit="1"/>
    </xf>
    <xf numFmtId="0" fontId="1" fillId="0" borderId="27" xfId="1" applyBorder="1" applyAlignment="1">
      <alignment horizontal="center" vertical="center" shrinkToFit="1"/>
    </xf>
    <xf numFmtId="0" fontId="1" fillId="0" borderId="29" xfId="1" applyBorder="1" applyAlignment="1">
      <alignment horizontal="center" vertical="center" shrinkToFit="1"/>
    </xf>
    <xf numFmtId="0" fontId="1" fillId="0" borderId="30" xfId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2">
    <cellStyle name="標準" xfId="0" builtinId="0"/>
    <cellStyle name="標準_Sheet1" xfId="1" xr:uid="{112FF7AC-2B20-403D-95C8-4E8613181A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E2463-1E3F-4946-93AF-B41A337B6884}">
  <dimension ref="A1:BW36"/>
  <sheetViews>
    <sheetView tabSelected="1" zoomScale="55" zoomScaleNormal="55" workbookViewId="0">
      <selection activeCell="BE36" sqref="BE36"/>
    </sheetView>
  </sheetViews>
  <sheetFormatPr defaultColWidth="8.1640625" defaultRowHeight="18" x14ac:dyDescent="0.55000000000000004"/>
  <cols>
    <col min="1" max="74" width="1.33203125" style="1" customWidth="1"/>
    <col min="75" max="75" width="1.33203125" style="1" hidden="1" customWidth="1"/>
    <col min="76" max="148" width="1.33203125" style="1" customWidth="1"/>
    <col min="149" max="16384" width="8.1640625" style="1"/>
  </cols>
  <sheetData>
    <row r="1" spans="1:75" ht="26.5" x14ac:dyDescent="0.55000000000000004">
      <c r="B1" s="13" t="s">
        <v>19</v>
      </c>
    </row>
    <row r="2" spans="1:75" ht="6" customHeight="1" x14ac:dyDescent="0.55000000000000004">
      <c r="B2" s="12"/>
    </row>
    <row r="3" spans="1:75" x14ac:dyDescent="0.55000000000000004">
      <c r="B3" s="12"/>
      <c r="F3" s="12" t="s">
        <v>13</v>
      </c>
      <c r="AO3" s="12" t="s">
        <v>17</v>
      </c>
    </row>
    <row r="4" spans="1:75" ht="6" customHeight="1" x14ac:dyDescent="0.55000000000000004">
      <c r="B4" s="12"/>
      <c r="F4" s="12"/>
    </row>
    <row r="5" spans="1:75" x14ac:dyDescent="0.55000000000000004">
      <c r="B5" s="12"/>
      <c r="F5" s="12" t="s">
        <v>14</v>
      </c>
      <c r="AO5" s="12" t="s">
        <v>24</v>
      </c>
    </row>
    <row r="7" spans="1:75" x14ac:dyDescent="0.55000000000000004">
      <c r="A7" s="21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21" t="str">
        <f>A8</f>
        <v>オーシャンズ</v>
      </c>
      <c r="O7" s="34"/>
      <c r="P7" s="34"/>
      <c r="Q7" s="34"/>
      <c r="R7" s="34"/>
      <c r="S7" s="34"/>
      <c r="T7" s="34"/>
      <c r="U7" s="34"/>
      <c r="V7" s="21" t="str">
        <f>A13</f>
        <v>BeBe Dor.</v>
      </c>
      <c r="W7" s="34"/>
      <c r="X7" s="34"/>
      <c r="Y7" s="34"/>
      <c r="Z7" s="34"/>
      <c r="AA7" s="34"/>
      <c r="AB7" s="34"/>
      <c r="AC7" s="34"/>
      <c r="AD7" s="21" t="str">
        <f>A18</f>
        <v>Legend</v>
      </c>
      <c r="AE7" s="34"/>
      <c r="AF7" s="34"/>
      <c r="AG7" s="34"/>
      <c r="AH7" s="34"/>
      <c r="AI7" s="34"/>
      <c r="AJ7" s="34"/>
      <c r="AK7" s="34"/>
      <c r="AL7" s="21" t="str">
        <f>A23</f>
        <v>DESA</v>
      </c>
      <c r="AM7" s="34"/>
      <c r="AN7" s="34"/>
      <c r="AO7" s="34"/>
      <c r="AP7" s="34"/>
      <c r="AQ7" s="34"/>
      <c r="AR7" s="34"/>
      <c r="AS7" s="40"/>
      <c r="AT7" s="19" t="s">
        <v>0</v>
      </c>
      <c r="AU7" s="19"/>
      <c r="AV7" s="20"/>
      <c r="AW7" s="18" t="s">
        <v>1</v>
      </c>
      <c r="AX7" s="19"/>
      <c r="AY7" s="20"/>
      <c r="AZ7" s="18" t="s">
        <v>2</v>
      </c>
      <c r="BA7" s="19"/>
      <c r="BB7" s="20"/>
      <c r="BC7" s="18" t="s">
        <v>3</v>
      </c>
      <c r="BD7" s="19"/>
      <c r="BE7" s="20"/>
      <c r="BF7" s="18" t="s">
        <v>4</v>
      </c>
      <c r="BG7" s="19"/>
      <c r="BH7" s="20"/>
      <c r="BI7" s="18" t="s">
        <v>5</v>
      </c>
      <c r="BJ7" s="19"/>
      <c r="BK7" s="20"/>
      <c r="BL7" s="18" t="s">
        <v>6</v>
      </c>
      <c r="BM7" s="19"/>
      <c r="BN7" s="20"/>
      <c r="BO7" s="18" t="s">
        <v>7</v>
      </c>
      <c r="BP7" s="19"/>
      <c r="BQ7" s="20"/>
    </row>
    <row r="8" spans="1:75" ht="9" customHeight="1" x14ac:dyDescent="0.55000000000000004">
      <c r="A8" s="21" t="s">
        <v>22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7"/>
      <c r="O8" s="27"/>
      <c r="P8" s="27"/>
      <c r="Q8" s="27"/>
      <c r="R8" s="27"/>
      <c r="S8" s="27"/>
      <c r="T8" s="27"/>
      <c r="U8" s="27"/>
      <c r="V8" s="30">
        <v>1</v>
      </c>
      <c r="W8" s="31"/>
      <c r="X8" s="31"/>
      <c r="Y8" s="34" t="str">
        <f>IF(W10="","",IF(W10&lt;AA10,"●",IF(W10&gt;AA10,"○",IF(W10=AA10,"△"))))</f>
        <v/>
      </c>
      <c r="Z8" s="34"/>
      <c r="AA8" s="2"/>
      <c r="AB8" s="2"/>
      <c r="AC8" s="3"/>
      <c r="AD8" s="30">
        <v>3</v>
      </c>
      <c r="AE8" s="31"/>
      <c r="AF8" s="31"/>
      <c r="AG8" s="34" t="str">
        <f>IF(AE10="","",IF(AE10&lt;AI10,"●",IF(AE10&gt;AI10,"○",IF(AE10=AI10,"△"))))</f>
        <v/>
      </c>
      <c r="AH8" s="34"/>
      <c r="AI8" s="2"/>
      <c r="AJ8" s="2"/>
      <c r="AK8" s="3"/>
      <c r="AL8" s="30">
        <v>6</v>
      </c>
      <c r="AM8" s="31"/>
      <c r="AN8" s="31"/>
      <c r="AO8" s="34" t="str">
        <f>IF(AM10="","",IF(AM10&lt;AQ10,"●",IF(AM10&gt;AQ10,"○",IF(AM10=AQ10,"△"))))</f>
        <v/>
      </c>
      <c r="AP8" s="34"/>
      <c r="AQ8" s="2"/>
      <c r="AR8" s="2"/>
      <c r="AS8" s="3"/>
      <c r="AT8" s="36">
        <f>COUNTIF(N8:AS9,"○")*1</f>
        <v>0</v>
      </c>
      <c r="AU8" s="36"/>
      <c r="AV8" s="36"/>
      <c r="AW8" s="53">
        <f>COUNTIF(N8:AS9,"●")*1</f>
        <v>0</v>
      </c>
      <c r="AX8" s="53"/>
      <c r="AY8" s="53"/>
      <c r="AZ8" s="53">
        <f>COUNTIF(N8:AS9,"△")*1</f>
        <v>0</v>
      </c>
      <c r="BA8" s="53"/>
      <c r="BB8" s="53"/>
      <c r="BC8" s="53">
        <f>COUNTIF(N8:AS9,"○")*3+COUNTIF(N8:AS9,"△")*1</f>
        <v>0</v>
      </c>
      <c r="BD8" s="53"/>
      <c r="BE8" s="53"/>
      <c r="BF8" s="53">
        <f>O10+W10+AE10+AM10</f>
        <v>0</v>
      </c>
      <c r="BG8" s="53"/>
      <c r="BH8" s="53"/>
      <c r="BI8" s="53">
        <f>S10+AA10+AI10+AQ10</f>
        <v>0</v>
      </c>
      <c r="BJ8" s="53"/>
      <c r="BK8" s="53"/>
      <c r="BL8" s="53">
        <f>BF8-BI8</f>
        <v>0</v>
      </c>
      <c r="BM8" s="53"/>
      <c r="BN8" s="53"/>
      <c r="BO8" s="41">
        <f>RANK(BW8,BW8:BW27)</f>
        <v>1</v>
      </c>
      <c r="BP8" s="42"/>
      <c r="BQ8" s="43"/>
      <c r="BW8" s="52">
        <f>BC8+BL8/100+BF8/1000</f>
        <v>0</v>
      </c>
    </row>
    <row r="9" spans="1:75" ht="9" customHeight="1" thickBot="1" x14ac:dyDescent="0.6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8"/>
      <c r="O9" s="28"/>
      <c r="P9" s="28"/>
      <c r="Q9" s="28"/>
      <c r="R9" s="28"/>
      <c r="S9" s="28"/>
      <c r="T9" s="28"/>
      <c r="U9" s="28"/>
      <c r="V9" s="32"/>
      <c r="W9" s="33"/>
      <c r="X9" s="33"/>
      <c r="Y9" s="35"/>
      <c r="Z9" s="35"/>
      <c r="AA9" s="4"/>
      <c r="AB9" s="4"/>
      <c r="AC9" s="5"/>
      <c r="AD9" s="32"/>
      <c r="AE9" s="33"/>
      <c r="AF9" s="33"/>
      <c r="AG9" s="35"/>
      <c r="AH9" s="35"/>
      <c r="AI9" s="4"/>
      <c r="AJ9" s="4"/>
      <c r="AK9" s="5"/>
      <c r="AL9" s="32"/>
      <c r="AM9" s="33"/>
      <c r="AN9" s="33"/>
      <c r="AO9" s="35"/>
      <c r="AP9" s="35"/>
      <c r="AQ9" s="4"/>
      <c r="AR9" s="4"/>
      <c r="AS9" s="5"/>
      <c r="AT9" s="37"/>
      <c r="AU9" s="37"/>
      <c r="AV9" s="37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44"/>
      <c r="BP9" s="45"/>
      <c r="BQ9" s="46"/>
      <c r="BW9" s="52"/>
    </row>
    <row r="10" spans="1:75" ht="9" customHeight="1" thickTop="1" thickBot="1" x14ac:dyDescent="0.6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9"/>
      <c r="O10" s="29"/>
      <c r="P10" s="29"/>
      <c r="Q10" s="29"/>
      <c r="R10" s="29"/>
      <c r="S10" s="29"/>
      <c r="T10" s="29"/>
      <c r="U10" s="29"/>
      <c r="V10" s="6"/>
      <c r="W10" s="35"/>
      <c r="X10" s="35"/>
      <c r="Y10" s="35" t="s">
        <v>8</v>
      </c>
      <c r="Z10" s="35"/>
      <c r="AA10" s="35"/>
      <c r="AB10" s="35"/>
      <c r="AC10" s="7"/>
      <c r="AD10" s="6"/>
      <c r="AE10" s="35"/>
      <c r="AF10" s="35"/>
      <c r="AG10" s="35" t="s">
        <v>8</v>
      </c>
      <c r="AH10" s="35"/>
      <c r="AI10" s="35"/>
      <c r="AJ10" s="35"/>
      <c r="AK10" s="7"/>
      <c r="AL10" s="6"/>
      <c r="AM10" s="35"/>
      <c r="AN10" s="35"/>
      <c r="AO10" s="35" t="s">
        <v>8</v>
      </c>
      <c r="AP10" s="35"/>
      <c r="AQ10" s="35"/>
      <c r="AR10" s="35"/>
      <c r="AS10" s="8"/>
      <c r="AT10" s="38"/>
      <c r="AU10" s="38"/>
      <c r="AV10" s="38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44"/>
      <c r="BP10" s="45"/>
      <c r="BQ10" s="46"/>
      <c r="BW10" s="52"/>
    </row>
    <row r="11" spans="1:75" ht="9" customHeight="1" thickTop="1" thickBot="1" x14ac:dyDescent="0.6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9"/>
      <c r="O11" s="29"/>
      <c r="P11" s="29"/>
      <c r="Q11" s="29"/>
      <c r="R11" s="29"/>
      <c r="S11" s="29"/>
      <c r="T11" s="29"/>
      <c r="U11" s="29"/>
      <c r="V11" s="6"/>
      <c r="W11" s="35"/>
      <c r="X11" s="35"/>
      <c r="Y11" s="35"/>
      <c r="Z11" s="35"/>
      <c r="AA11" s="35"/>
      <c r="AB11" s="35"/>
      <c r="AC11" s="7"/>
      <c r="AD11" s="6"/>
      <c r="AE11" s="35"/>
      <c r="AF11" s="35"/>
      <c r="AG11" s="35"/>
      <c r="AH11" s="35"/>
      <c r="AI11" s="35"/>
      <c r="AJ11" s="35"/>
      <c r="AK11" s="7"/>
      <c r="AL11" s="6"/>
      <c r="AM11" s="35"/>
      <c r="AN11" s="35"/>
      <c r="AO11" s="35"/>
      <c r="AP11" s="35"/>
      <c r="AQ11" s="35"/>
      <c r="AR11" s="35"/>
      <c r="AS11" s="8"/>
      <c r="AT11" s="38"/>
      <c r="AU11" s="38"/>
      <c r="AV11" s="38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44"/>
      <c r="BP11" s="45"/>
      <c r="BQ11" s="46"/>
      <c r="BW11" s="52"/>
    </row>
    <row r="12" spans="1:75" ht="9" customHeight="1" thickTop="1" x14ac:dyDescent="0.55000000000000004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9"/>
      <c r="O12" s="29"/>
      <c r="P12" s="29"/>
      <c r="Q12" s="29"/>
      <c r="R12" s="29"/>
      <c r="S12" s="29"/>
      <c r="T12" s="29"/>
      <c r="U12" s="29"/>
      <c r="V12" s="6"/>
      <c r="W12" s="35"/>
      <c r="X12" s="35"/>
      <c r="Y12" s="35"/>
      <c r="Z12" s="35"/>
      <c r="AA12" s="35"/>
      <c r="AB12" s="35"/>
      <c r="AC12" s="7"/>
      <c r="AD12" s="6"/>
      <c r="AE12" s="35"/>
      <c r="AF12" s="35"/>
      <c r="AG12" s="35"/>
      <c r="AH12" s="35"/>
      <c r="AI12" s="35"/>
      <c r="AJ12" s="35"/>
      <c r="AK12" s="7"/>
      <c r="AL12" s="6"/>
      <c r="AM12" s="35"/>
      <c r="AN12" s="35"/>
      <c r="AO12" s="35"/>
      <c r="AP12" s="35"/>
      <c r="AQ12" s="35"/>
      <c r="AR12" s="35"/>
      <c r="AS12" s="8"/>
      <c r="AT12" s="39"/>
      <c r="AU12" s="39"/>
      <c r="AV12" s="39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47"/>
      <c r="BP12" s="48"/>
      <c r="BQ12" s="37"/>
      <c r="BW12" s="52"/>
    </row>
    <row r="13" spans="1:75" ht="9" customHeight="1" x14ac:dyDescent="0.55000000000000004">
      <c r="A13" s="21" t="s">
        <v>20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1" t="str">
        <f>IF(O15="","",IF(O15&lt;S15,"●",IF(O15&gt;S15,"○",IF(O15=S15,"△"))))</f>
        <v/>
      </c>
      <c r="O13" s="21"/>
      <c r="P13" s="21"/>
      <c r="Q13" s="21"/>
      <c r="R13" s="21"/>
      <c r="S13" s="21"/>
      <c r="T13" s="21"/>
      <c r="U13" s="21"/>
      <c r="V13" s="27"/>
      <c r="W13" s="27"/>
      <c r="X13" s="27"/>
      <c r="Y13" s="27"/>
      <c r="Z13" s="27"/>
      <c r="AA13" s="27"/>
      <c r="AB13" s="27"/>
      <c r="AC13" s="27"/>
      <c r="AD13" s="30">
        <v>5</v>
      </c>
      <c r="AE13" s="31"/>
      <c r="AF13" s="31"/>
      <c r="AG13" s="34" t="str">
        <f>IF(AE15="","",IF(AE15&lt;AI15,"●",IF(AE15&gt;AI15,"○",IF(AE15=AI15,"△"))))</f>
        <v/>
      </c>
      <c r="AH13" s="34"/>
      <c r="AI13" s="2"/>
      <c r="AJ13" s="2"/>
      <c r="AK13" s="3"/>
      <c r="AL13" s="30">
        <v>4</v>
      </c>
      <c r="AM13" s="31"/>
      <c r="AN13" s="31"/>
      <c r="AO13" s="34" t="str">
        <f>IF(AM15="","",IF(AM15&lt;AQ15,"●",IF(AM15&gt;AQ15,"○",IF(AM15=AQ15,"△"))))</f>
        <v/>
      </c>
      <c r="AP13" s="34"/>
      <c r="AQ13" s="2"/>
      <c r="AR13" s="2"/>
      <c r="AS13" s="3"/>
      <c r="AT13" s="36">
        <f>COUNTIF(N13:AS14,"○")*1</f>
        <v>0</v>
      </c>
      <c r="AU13" s="36"/>
      <c r="AV13" s="36"/>
      <c r="AW13" s="53">
        <f>COUNTIF(N13:AS14,"●")*1</f>
        <v>0</v>
      </c>
      <c r="AX13" s="53"/>
      <c r="AY13" s="53"/>
      <c r="AZ13" s="53">
        <f>COUNTIF(N13:AS14,"△")*1</f>
        <v>0</v>
      </c>
      <c r="BA13" s="53"/>
      <c r="BB13" s="53"/>
      <c r="BC13" s="53">
        <f>COUNTIF(N13:AS14,"○")*3+COUNTIF(N13:AS14,"△")*1</f>
        <v>0</v>
      </c>
      <c r="BD13" s="53"/>
      <c r="BE13" s="53"/>
      <c r="BF13" s="53">
        <f>AA10+AE15+AM15+V13</f>
        <v>0</v>
      </c>
      <c r="BG13" s="53"/>
      <c r="BH13" s="53"/>
      <c r="BI13" s="53">
        <f>AA15+AI15+AQ15+W10</f>
        <v>0</v>
      </c>
      <c r="BJ13" s="53"/>
      <c r="BK13" s="53"/>
      <c r="BL13" s="53">
        <f>BF13-BI13</f>
        <v>0</v>
      </c>
      <c r="BM13" s="53"/>
      <c r="BN13" s="53"/>
      <c r="BO13" s="44">
        <f>RANK(BW13,BW8:BW27)</f>
        <v>1</v>
      </c>
      <c r="BP13" s="45"/>
      <c r="BQ13" s="46"/>
      <c r="BW13" s="52">
        <f>BC13+BL13/100+BF13/1000</f>
        <v>0</v>
      </c>
    </row>
    <row r="14" spans="1:75" ht="9" customHeight="1" thickBot="1" x14ac:dyDescent="0.6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1"/>
      <c r="O14" s="21"/>
      <c r="P14" s="21"/>
      <c r="Q14" s="21"/>
      <c r="R14" s="21"/>
      <c r="S14" s="21"/>
      <c r="T14" s="21"/>
      <c r="U14" s="21"/>
      <c r="V14" s="28"/>
      <c r="W14" s="28"/>
      <c r="X14" s="28"/>
      <c r="Y14" s="28"/>
      <c r="Z14" s="28"/>
      <c r="AA14" s="28"/>
      <c r="AB14" s="28"/>
      <c r="AC14" s="28"/>
      <c r="AD14" s="32"/>
      <c r="AE14" s="33"/>
      <c r="AF14" s="33"/>
      <c r="AG14" s="35"/>
      <c r="AH14" s="35"/>
      <c r="AI14" s="4"/>
      <c r="AJ14" s="4"/>
      <c r="AK14" s="5"/>
      <c r="AL14" s="32"/>
      <c r="AM14" s="33"/>
      <c r="AN14" s="33"/>
      <c r="AO14" s="35"/>
      <c r="AP14" s="35"/>
      <c r="AQ14" s="4"/>
      <c r="AR14" s="4"/>
      <c r="AS14" s="5"/>
      <c r="AT14" s="37"/>
      <c r="AU14" s="37"/>
      <c r="AV14" s="37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44"/>
      <c r="BP14" s="45"/>
      <c r="BQ14" s="46"/>
      <c r="BW14" s="52"/>
    </row>
    <row r="15" spans="1:75" ht="9" customHeight="1" thickTop="1" thickBot="1" x14ac:dyDescent="0.6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6"/>
      <c r="O15" s="35" t="str">
        <f>IF(AA10="","",AA10)</f>
        <v/>
      </c>
      <c r="P15" s="35"/>
      <c r="Q15" s="35" t="s">
        <v>8</v>
      </c>
      <c r="R15" s="35"/>
      <c r="S15" s="35" t="str">
        <f>IF(W10="","",W10)</f>
        <v/>
      </c>
      <c r="T15" s="35"/>
      <c r="U15" s="7"/>
      <c r="V15" s="28"/>
      <c r="W15" s="28"/>
      <c r="X15" s="28"/>
      <c r="Y15" s="28"/>
      <c r="Z15" s="28"/>
      <c r="AA15" s="28"/>
      <c r="AB15" s="28"/>
      <c r="AC15" s="28"/>
      <c r="AD15" s="6"/>
      <c r="AE15" s="35"/>
      <c r="AF15" s="35"/>
      <c r="AG15" s="35" t="s">
        <v>8</v>
      </c>
      <c r="AH15" s="35"/>
      <c r="AI15" s="35"/>
      <c r="AJ15" s="35"/>
      <c r="AK15" s="7"/>
      <c r="AL15" s="6"/>
      <c r="AM15" s="35"/>
      <c r="AN15" s="35"/>
      <c r="AO15" s="35" t="s">
        <v>8</v>
      </c>
      <c r="AP15" s="35"/>
      <c r="AQ15" s="35"/>
      <c r="AR15" s="35"/>
      <c r="AS15" s="8"/>
      <c r="AT15" s="38"/>
      <c r="AU15" s="38"/>
      <c r="AV15" s="38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44"/>
      <c r="BP15" s="45"/>
      <c r="BQ15" s="46"/>
      <c r="BW15" s="52"/>
    </row>
    <row r="16" spans="1:75" ht="9" customHeight="1" thickTop="1" thickBot="1" x14ac:dyDescent="0.6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6"/>
      <c r="O16" s="35"/>
      <c r="P16" s="35"/>
      <c r="Q16" s="35"/>
      <c r="R16" s="35"/>
      <c r="S16" s="35"/>
      <c r="T16" s="35"/>
      <c r="U16" s="7"/>
      <c r="V16" s="28"/>
      <c r="W16" s="28"/>
      <c r="X16" s="28"/>
      <c r="Y16" s="28"/>
      <c r="Z16" s="28"/>
      <c r="AA16" s="28"/>
      <c r="AB16" s="28"/>
      <c r="AC16" s="28"/>
      <c r="AD16" s="6"/>
      <c r="AE16" s="35"/>
      <c r="AF16" s="35"/>
      <c r="AG16" s="35"/>
      <c r="AH16" s="35"/>
      <c r="AI16" s="35"/>
      <c r="AJ16" s="35"/>
      <c r="AK16" s="7"/>
      <c r="AL16" s="6"/>
      <c r="AM16" s="35"/>
      <c r="AN16" s="35"/>
      <c r="AO16" s="35"/>
      <c r="AP16" s="35"/>
      <c r="AQ16" s="35"/>
      <c r="AR16" s="35"/>
      <c r="AS16" s="8"/>
      <c r="AT16" s="38"/>
      <c r="AU16" s="38"/>
      <c r="AV16" s="38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44"/>
      <c r="BP16" s="45"/>
      <c r="BQ16" s="46"/>
      <c r="BW16" s="52"/>
    </row>
    <row r="17" spans="1:75" ht="9" customHeight="1" thickTop="1" x14ac:dyDescent="0.55000000000000004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6"/>
      <c r="O17" s="35"/>
      <c r="P17" s="35"/>
      <c r="Q17" s="35"/>
      <c r="R17" s="35"/>
      <c r="S17" s="35"/>
      <c r="T17" s="35"/>
      <c r="U17" s="7"/>
      <c r="V17" s="28"/>
      <c r="W17" s="28"/>
      <c r="X17" s="28"/>
      <c r="Y17" s="28"/>
      <c r="Z17" s="28"/>
      <c r="AA17" s="28"/>
      <c r="AB17" s="28"/>
      <c r="AC17" s="28"/>
      <c r="AD17" s="6"/>
      <c r="AE17" s="35"/>
      <c r="AF17" s="35"/>
      <c r="AG17" s="35"/>
      <c r="AH17" s="35"/>
      <c r="AI17" s="35"/>
      <c r="AJ17" s="35"/>
      <c r="AK17" s="7"/>
      <c r="AL17" s="6"/>
      <c r="AM17" s="35"/>
      <c r="AN17" s="35"/>
      <c r="AO17" s="35"/>
      <c r="AP17" s="35"/>
      <c r="AQ17" s="35"/>
      <c r="AR17" s="35"/>
      <c r="AS17" s="8"/>
      <c r="AT17" s="39"/>
      <c r="AU17" s="39"/>
      <c r="AV17" s="39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44"/>
      <c r="BP17" s="45"/>
      <c r="BQ17" s="46"/>
      <c r="BW17" s="52"/>
    </row>
    <row r="18" spans="1:75" ht="9" customHeight="1" x14ac:dyDescent="0.55000000000000004">
      <c r="A18" s="49" t="s">
        <v>21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1" t="str">
        <f>IF(O20="","",IF(O20&lt;S20,"●",IF(O20&gt;S20,"○",IF(O20=S20,"△"))))</f>
        <v/>
      </c>
      <c r="O18" s="21"/>
      <c r="P18" s="21"/>
      <c r="Q18" s="21"/>
      <c r="R18" s="21"/>
      <c r="S18" s="21"/>
      <c r="T18" s="21"/>
      <c r="U18" s="21"/>
      <c r="V18" s="21" t="str">
        <f>IF(W20="","",IF(W20&lt;AA20,"●",IF(W20&gt;AA20,"○",IF(W20=AA20,"△"))))</f>
        <v/>
      </c>
      <c r="W18" s="21"/>
      <c r="X18" s="21"/>
      <c r="Y18" s="21"/>
      <c r="Z18" s="21"/>
      <c r="AA18" s="21"/>
      <c r="AB18" s="21"/>
      <c r="AC18" s="21"/>
      <c r="AD18" s="27"/>
      <c r="AE18" s="27"/>
      <c r="AF18" s="27"/>
      <c r="AG18" s="27"/>
      <c r="AH18" s="27"/>
      <c r="AI18" s="27"/>
      <c r="AJ18" s="27"/>
      <c r="AK18" s="27"/>
      <c r="AL18" s="30">
        <v>2</v>
      </c>
      <c r="AM18" s="31"/>
      <c r="AN18" s="31"/>
      <c r="AO18" s="34" t="str">
        <f>IF(AM20="","",IF(AM20&lt;AQ20,"●",IF(AM20&gt;AQ20,"○",IF(AM20=AQ20,"△"))))</f>
        <v/>
      </c>
      <c r="AP18" s="34"/>
      <c r="AQ18" s="2"/>
      <c r="AR18" s="2"/>
      <c r="AS18" s="3"/>
      <c r="AT18" s="36">
        <f>COUNTIF(N18:AS19,"○")*1</f>
        <v>0</v>
      </c>
      <c r="AU18" s="36"/>
      <c r="AV18" s="36"/>
      <c r="AW18" s="53">
        <f>COUNTIF(N18:AS19,"●")*1</f>
        <v>0</v>
      </c>
      <c r="AX18" s="53"/>
      <c r="AY18" s="53"/>
      <c r="AZ18" s="53">
        <f>COUNTIF(N18:AS19,"△")*1</f>
        <v>0</v>
      </c>
      <c r="BA18" s="53"/>
      <c r="BB18" s="53"/>
      <c r="BC18" s="53">
        <f>COUNTIF(N18:AS19,"○")*3+COUNTIF(N18:AS19,"△")*1</f>
        <v>0</v>
      </c>
      <c r="BD18" s="53"/>
      <c r="BE18" s="53"/>
      <c r="BF18" s="53">
        <f>AE20+AM20+AI15+AI10</f>
        <v>0</v>
      </c>
      <c r="BG18" s="53"/>
      <c r="BH18" s="53"/>
      <c r="BI18" s="53">
        <f>AD18+AE10+AE15+AQ20</f>
        <v>0</v>
      </c>
      <c r="BJ18" s="53"/>
      <c r="BK18" s="53"/>
      <c r="BL18" s="53">
        <f>BF18-BI18</f>
        <v>0</v>
      </c>
      <c r="BM18" s="53"/>
      <c r="BN18" s="53"/>
      <c r="BO18" s="41">
        <f>RANK(BW18,BW8:BW27)</f>
        <v>1</v>
      </c>
      <c r="BP18" s="42"/>
      <c r="BQ18" s="43"/>
      <c r="BW18" s="52">
        <f>BC18+BL18/100+BF18/1000</f>
        <v>0</v>
      </c>
    </row>
    <row r="19" spans="1:75" ht="9" customHeight="1" thickBot="1" x14ac:dyDescent="0.6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8"/>
      <c r="AE19" s="28"/>
      <c r="AF19" s="28"/>
      <c r="AG19" s="28"/>
      <c r="AH19" s="28"/>
      <c r="AI19" s="28"/>
      <c r="AJ19" s="28"/>
      <c r="AK19" s="28"/>
      <c r="AL19" s="32"/>
      <c r="AM19" s="33"/>
      <c r="AN19" s="33"/>
      <c r="AO19" s="35"/>
      <c r="AP19" s="35"/>
      <c r="AQ19" s="4"/>
      <c r="AR19" s="4"/>
      <c r="AS19" s="5"/>
      <c r="AT19" s="37"/>
      <c r="AU19" s="37"/>
      <c r="AV19" s="37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44"/>
      <c r="BP19" s="45"/>
      <c r="BQ19" s="46"/>
      <c r="BW19" s="52"/>
    </row>
    <row r="20" spans="1:75" ht="9" customHeight="1" thickTop="1" thickBot="1" x14ac:dyDescent="0.6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6"/>
      <c r="O20" s="35" t="str">
        <f>IF(AI10="","",AI10)</f>
        <v/>
      </c>
      <c r="P20" s="35"/>
      <c r="Q20" s="35" t="s">
        <v>8</v>
      </c>
      <c r="R20" s="35"/>
      <c r="S20" s="35" t="str">
        <f>IF(AE10="","",AE10)</f>
        <v/>
      </c>
      <c r="T20" s="35"/>
      <c r="U20" s="7"/>
      <c r="V20" s="6"/>
      <c r="W20" s="35" t="str">
        <f>IF(AI15="","",AI15)</f>
        <v/>
      </c>
      <c r="X20" s="35"/>
      <c r="Y20" s="35" t="s">
        <v>8</v>
      </c>
      <c r="Z20" s="35"/>
      <c r="AA20" s="35" t="str">
        <f>IF(AE15="","",AE15)</f>
        <v/>
      </c>
      <c r="AB20" s="35"/>
      <c r="AC20" s="7"/>
      <c r="AD20" s="28"/>
      <c r="AE20" s="28"/>
      <c r="AF20" s="28"/>
      <c r="AG20" s="28"/>
      <c r="AH20" s="28"/>
      <c r="AI20" s="28"/>
      <c r="AJ20" s="28"/>
      <c r="AK20" s="28"/>
      <c r="AL20" s="6"/>
      <c r="AM20" s="35"/>
      <c r="AN20" s="35"/>
      <c r="AO20" s="35" t="s">
        <v>8</v>
      </c>
      <c r="AP20" s="35"/>
      <c r="AQ20" s="35"/>
      <c r="AR20" s="35"/>
      <c r="AS20" s="8"/>
      <c r="AT20" s="38"/>
      <c r="AU20" s="38"/>
      <c r="AV20" s="38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44"/>
      <c r="BP20" s="45"/>
      <c r="BQ20" s="46"/>
      <c r="BW20" s="52"/>
    </row>
    <row r="21" spans="1:75" ht="9" customHeight="1" thickTop="1" thickBot="1" x14ac:dyDescent="0.6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6"/>
      <c r="O21" s="35"/>
      <c r="P21" s="35"/>
      <c r="Q21" s="35"/>
      <c r="R21" s="35"/>
      <c r="S21" s="35"/>
      <c r="T21" s="35"/>
      <c r="U21" s="7"/>
      <c r="V21" s="6"/>
      <c r="W21" s="35"/>
      <c r="X21" s="35"/>
      <c r="Y21" s="35"/>
      <c r="Z21" s="35"/>
      <c r="AA21" s="35"/>
      <c r="AB21" s="35"/>
      <c r="AC21" s="7"/>
      <c r="AD21" s="28"/>
      <c r="AE21" s="28"/>
      <c r="AF21" s="28"/>
      <c r="AG21" s="28"/>
      <c r="AH21" s="28"/>
      <c r="AI21" s="28"/>
      <c r="AJ21" s="28"/>
      <c r="AK21" s="28"/>
      <c r="AL21" s="6"/>
      <c r="AM21" s="35"/>
      <c r="AN21" s="35"/>
      <c r="AO21" s="35"/>
      <c r="AP21" s="35"/>
      <c r="AQ21" s="35"/>
      <c r="AR21" s="35"/>
      <c r="AS21" s="8"/>
      <c r="AT21" s="38"/>
      <c r="AU21" s="38"/>
      <c r="AV21" s="38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44"/>
      <c r="BP21" s="45"/>
      <c r="BQ21" s="46"/>
      <c r="BW21" s="52"/>
    </row>
    <row r="22" spans="1:75" ht="9" customHeight="1" thickTop="1" x14ac:dyDescent="0.55000000000000004">
      <c r="A22" s="50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9"/>
      <c r="O22" s="57"/>
      <c r="P22" s="57"/>
      <c r="Q22" s="57"/>
      <c r="R22" s="57"/>
      <c r="S22" s="57"/>
      <c r="T22" s="57"/>
      <c r="U22" s="10"/>
      <c r="V22" s="9"/>
      <c r="W22" s="57"/>
      <c r="X22" s="57"/>
      <c r="Y22" s="57"/>
      <c r="Z22" s="57"/>
      <c r="AA22" s="57"/>
      <c r="AB22" s="57"/>
      <c r="AC22" s="10"/>
      <c r="AD22" s="58"/>
      <c r="AE22" s="58"/>
      <c r="AF22" s="58"/>
      <c r="AG22" s="58"/>
      <c r="AH22" s="58"/>
      <c r="AI22" s="58"/>
      <c r="AJ22" s="58"/>
      <c r="AK22" s="58"/>
      <c r="AL22" s="9"/>
      <c r="AM22" s="57"/>
      <c r="AN22" s="57"/>
      <c r="AO22" s="57"/>
      <c r="AP22" s="57"/>
      <c r="AQ22" s="57"/>
      <c r="AR22" s="57"/>
      <c r="AS22" s="11"/>
      <c r="AT22" s="38"/>
      <c r="AU22" s="38"/>
      <c r="AV22" s="38"/>
      <c r="AW22" s="55"/>
      <c r="AX22" s="55"/>
      <c r="AY22" s="55"/>
      <c r="AZ22" s="55"/>
      <c r="BA22" s="55"/>
      <c r="BB22" s="55"/>
      <c r="BC22" s="56"/>
      <c r="BD22" s="56"/>
      <c r="BE22" s="56"/>
      <c r="BF22" s="55"/>
      <c r="BG22" s="55"/>
      <c r="BH22" s="55"/>
      <c r="BI22" s="55"/>
      <c r="BJ22" s="55"/>
      <c r="BK22" s="55"/>
      <c r="BL22" s="55"/>
      <c r="BM22" s="55"/>
      <c r="BN22" s="55"/>
      <c r="BO22" s="44"/>
      <c r="BP22" s="45"/>
      <c r="BQ22" s="46"/>
      <c r="BW22" s="52"/>
    </row>
    <row r="23" spans="1:75" ht="9" customHeight="1" x14ac:dyDescent="0.55000000000000004">
      <c r="A23" s="23" t="s">
        <v>18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23" t="str">
        <f>IF(O25="","",IF(O25&lt;S25,"●",IF(O25&gt;S25,"○",IF(O25=S25,"△"))))</f>
        <v/>
      </c>
      <c r="O23" s="23"/>
      <c r="P23" s="23"/>
      <c r="Q23" s="23"/>
      <c r="R23" s="23"/>
      <c r="S23" s="23"/>
      <c r="T23" s="23"/>
      <c r="U23" s="23"/>
      <c r="V23" s="23" t="str">
        <f>IF(W25="","",IF(W25&lt;AA25,"●",IF(W25&gt;AA25,"○",IF(W25=AA25,"△"))))</f>
        <v/>
      </c>
      <c r="W23" s="23"/>
      <c r="X23" s="23"/>
      <c r="Y23" s="23"/>
      <c r="Z23" s="23"/>
      <c r="AA23" s="23"/>
      <c r="AB23" s="23"/>
      <c r="AC23" s="23"/>
      <c r="AD23" s="23" t="str">
        <f>IF(AE25="","",IF(AE25&lt;AI25,"●",IF(AE25&gt;AI25,"○",IF(AE25=AI25,"△"))))</f>
        <v/>
      </c>
      <c r="AE23" s="23"/>
      <c r="AF23" s="23"/>
      <c r="AG23" s="23"/>
      <c r="AH23" s="23"/>
      <c r="AI23" s="23"/>
      <c r="AJ23" s="23"/>
      <c r="AK23" s="23"/>
      <c r="AL23" s="28"/>
      <c r="AM23" s="62"/>
      <c r="AN23" s="62"/>
      <c r="AO23" s="62"/>
      <c r="AP23" s="62"/>
      <c r="AQ23" s="62"/>
      <c r="AR23" s="62"/>
      <c r="AS23" s="63"/>
      <c r="AT23" s="37">
        <f>COUNTIF(N23:AS24,"○")*1</f>
        <v>0</v>
      </c>
      <c r="AU23" s="37"/>
      <c r="AV23" s="37"/>
      <c r="AW23" s="54">
        <f>COUNTIF(N23:AS24,"●")*1</f>
        <v>0</v>
      </c>
      <c r="AX23" s="54"/>
      <c r="AY23" s="54"/>
      <c r="AZ23" s="54">
        <f>COUNTIF(N23:AS24,"△")*1</f>
        <v>0</v>
      </c>
      <c r="BA23" s="54"/>
      <c r="BB23" s="54"/>
      <c r="BC23" s="53">
        <f>COUNTIF(N23:AS24,"○")*3+COUNTIF(N23:AS24,"△")*1</f>
        <v>0</v>
      </c>
      <c r="BD23" s="53"/>
      <c r="BE23" s="53"/>
      <c r="BF23" s="54">
        <f>AM25+AQ20+AQ15+AQ10</f>
        <v>0</v>
      </c>
      <c r="BG23" s="54"/>
      <c r="BH23" s="54"/>
      <c r="BI23" s="54">
        <f>AM20+AM15+AM10</f>
        <v>0</v>
      </c>
      <c r="BJ23" s="54"/>
      <c r="BK23" s="54"/>
      <c r="BL23" s="54">
        <f>BF23-BI23</f>
        <v>0</v>
      </c>
      <c r="BM23" s="54"/>
      <c r="BN23" s="54"/>
      <c r="BO23" s="41">
        <f>RANK(BW23,BW8:BW27)</f>
        <v>1</v>
      </c>
      <c r="BP23" s="42"/>
      <c r="BQ23" s="43"/>
      <c r="BW23" s="52">
        <f>BC23+BL23/100+BF23/1000</f>
        <v>0</v>
      </c>
    </row>
    <row r="24" spans="1:75" ht="9" customHeight="1" thickBot="1" x14ac:dyDescent="0.6">
      <c r="A24" s="23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8"/>
      <c r="AM24" s="62"/>
      <c r="AN24" s="62"/>
      <c r="AO24" s="62"/>
      <c r="AP24" s="62"/>
      <c r="AQ24" s="62"/>
      <c r="AR24" s="62"/>
      <c r="AS24" s="63"/>
      <c r="AT24" s="37"/>
      <c r="AU24" s="37"/>
      <c r="AV24" s="37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44"/>
      <c r="BP24" s="45"/>
      <c r="BQ24" s="46"/>
      <c r="BW24" s="52"/>
    </row>
    <row r="25" spans="1:75" ht="9" customHeight="1" thickTop="1" thickBot="1" x14ac:dyDescent="0.6">
      <c r="A25" s="21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6"/>
      <c r="O25" s="35" t="str">
        <f>IF(AQ10="","",AQ10)</f>
        <v/>
      </c>
      <c r="P25" s="35"/>
      <c r="Q25" s="35" t="s">
        <v>8</v>
      </c>
      <c r="R25" s="35"/>
      <c r="S25" s="35" t="str">
        <f>IF(AM10="","",AM10)</f>
        <v/>
      </c>
      <c r="T25" s="35"/>
      <c r="U25" s="7"/>
      <c r="V25" s="6"/>
      <c r="W25" s="35" t="str">
        <f>IF(AQ15="","",AQ15)</f>
        <v/>
      </c>
      <c r="X25" s="35"/>
      <c r="Y25" s="35" t="s">
        <v>8</v>
      </c>
      <c r="Z25" s="35"/>
      <c r="AA25" s="35" t="str">
        <f>IF(AM15="","",AM15)</f>
        <v/>
      </c>
      <c r="AB25" s="35"/>
      <c r="AC25" s="7"/>
      <c r="AD25" s="6"/>
      <c r="AE25" s="35" t="str">
        <f>IF(AQ20="","",AQ20)</f>
        <v/>
      </c>
      <c r="AF25" s="35"/>
      <c r="AG25" s="35" t="s">
        <v>8</v>
      </c>
      <c r="AH25" s="35"/>
      <c r="AI25" s="35" t="str">
        <f>IF(AM20="","",AM20)</f>
        <v/>
      </c>
      <c r="AJ25" s="35"/>
      <c r="AK25" s="7"/>
      <c r="AL25" s="28"/>
      <c r="AM25" s="62"/>
      <c r="AN25" s="62"/>
      <c r="AO25" s="62"/>
      <c r="AP25" s="62"/>
      <c r="AQ25" s="62"/>
      <c r="AR25" s="62"/>
      <c r="AS25" s="63"/>
      <c r="AT25" s="38"/>
      <c r="AU25" s="38"/>
      <c r="AV25" s="38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44"/>
      <c r="BP25" s="45"/>
      <c r="BQ25" s="46"/>
      <c r="BW25" s="52"/>
    </row>
    <row r="26" spans="1:75" ht="9" customHeight="1" thickTop="1" thickBot="1" x14ac:dyDescent="0.6">
      <c r="A26" s="21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6"/>
      <c r="O26" s="35"/>
      <c r="P26" s="35"/>
      <c r="Q26" s="35"/>
      <c r="R26" s="35"/>
      <c r="S26" s="35"/>
      <c r="T26" s="35"/>
      <c r="U26" s="7"/>
      <c r="V26" s="6"/>
      <c r="W26" s="35"/>
      <c r="X26" s="35"/>
      <c r="Y26" s="35"/>
      <c r="Z26" s="35"/>
      <c r="AA26" s="35"/>
      <c r="AB26" s="35"/>
      <c r="AC26" s="7"/>
      <c r="AD26" s="6"/>
      <c r="AE26" s="35"/>
      <c r="AF26" s="35"/>
      <c r="AG26" s="35"/>
      <c r="AH26" s="35"/>
      <c r="AI26" s="35"/>
      <c r="AJ26" s="35"/>
      <c r="AK26" s="7"/>
      <c r="AL26" s="28"/>
      <c r="AM26" s="62"/>
      <c r="AN26" s="62"/>
      <c r="AO26" s="62"/>
      <c r="AP26" s="62"/>
      <c r="AQ26" s="62"/>
      <c r="AR26" s="62"/>
      <c r="AS26" s="63"/>
      <c r="AT26" s="38"/>
      <c r="AU26" s="38"/>
      <c r="AV26" s="38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44"/>
      <c r="BP26" s="45"/>
      <c r="BQ26" s="46"/>
      <c r="BW26" s="52"/>
    </row>
    <row r="27" spans="1:75" ht="9" customHeight="1" thickTop="1" x14ac:dyDescent="0.55000000000000004">
      <c r="A27" s="5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9"/>
      <c r="O27" s="57"/>
      <c r="P27" s="57"/>
      <c r="Q27" s="57"/>
      <c r="R27" s="57"/>
      <c r="S27" s="57"/>
      <c r="T27" s="57"/>
      <c r="U27" s="10"/>
      <c r="V27" s="9"/>
      <c r="W27" s="57"/>
      <c r="X27" s="57"/>
      <c r="Y27" s="57"/>
      <c r="Z27" s="57"/>
      <c r="AA27" s="57"/>
      <c r="AB27" s="57"/>
      <c r="AC27" s="10"/>
      <c r="AD27" s="9"/>
      <c r="AE27" s="57"/>
      <c r="AF27" s="57"/>
      <c r="AG27" s="57"/>
      <c r="AH27" s="57"/>
      <c r="AI27" s="57"/>
      <c r="AJ27" s="57"/>
      <c r="AK27" s="10"/>
      <c r="AL27" s="58"/>
      <c r="AM27" s="64"/>
      <c r="AN27" s="64"/>
      <c r="AO27" s="64"/>
      <c r="AP27" s="64"/>
      <c r="AQ27" s="64"/>
      <c r="AR27" s="64"/>
      <c r="AS27" s="65"/>
      <c r="AT27" s="38"/>
      <c r="AU27" s="38"/>
      <c r="AV27" s="38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47"/>
      <c r="BP27" s="48"/>
      <c r="BQ27" s="37"/>
      <c r="BW27" s="52"/>
    </row>
    <row r="28" spans="1:75" ht="13.15" customHeight="1" x14ac:dyDescent="0.55000000000000004">
      <c r="BO28" s="2"/>
      <c r="BP28" s="2"/>
      <c r="BQ28" s="2"/>
    </row>
    <row r="29" spans="1:75" ht="13.15" customHeight="1" x14ac:dyDescent="0.55000000000000004">
      <c r="BO29" s="17"/>
      <c r="BP29" s="17"/>
      <c r="BQ29" s="17"/>
    </row>
    <row r="30" spans="1:75" x14ac:dyDescent="0.55000000000000004">
      <c r="A30" s="59"/>
      <c r="B30" s="59"/>
      <c r="C30" s="59" t="s">
        <v>9</v>
      </c>
      <c r="D30" s="59"/>
      <c r="E30" s="59"/>
      <c r="F30" s="59"/>
      <c r="G30" s="59"/>
      <c r="H30" s="66" t="s">
        <v>10</v>
      </c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8"/>
      <c r="AE30" s="59" t="s">
        <v>11</v>
      </c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W30" s="14" t="s">
        <v>15</v>
      </c>
    </row>
    <row r="31" spans="1:75" x14ac:dyDescent="0.55000000000000004">
      <c r="A31" s="59">
        <v>1</v>
      </c>
      <c r="B31" s="59"/>
      <c r="C31" s="60">
        <v>0.79861111111111116</v>
      </c>
      <c r="D31" s="59"/>
      <c r="E31" s="59"/>
      <c r="F31" s="59"/>
      <c r="G31" s="59"/>
      <c r="H31" s="66" t="s">
        <v>22</v>
      </c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16" t="s">
        <v>12</v>
      </c>
      <c r="T31" s="67" t="s">
        <v>20</v>
      </c>
      <c r="U31" s="67"/>
      <c r="V31" s="67"/>
      <c r="W31" s="67"/>
      <c r="X31" s="67"/>
      <c r="Y31" s="67"/>
      <c r="Z31" s="67"/>
      <c r="AA31" s="67"/>
      <c r="AB31" s="67"/>
      <c r="AC31" s="67"/>
      <c r="AD31" s="68"/>
      <c r="AE31" s="59" t="s">
        <v>21</v>
      </c>
      <c r="AF31" s="59"/>
      <c r="AG31" s="59"/>
      <c r="AH31" s="59"/>
      <c r="AI31" s="59"/>
      <c r="AJ31" s="59"/>
      <c r="AK31" s="59"/>
      <c r="AL31" s="59"/>
      <c r="AM31" s="59" t="s">
        <v>23</v>
      </c>
      <c r="AN31" s="59"/>
      <c r="AO31" s="59"/>
      <c r="AP31" s="59"/>
      <c r="AQ31" s="59"/>
      <c r="AR31" s="59"/>
      <c r="AS31" s="59"/>
      <c r="AT31" s="59"/>
    </row>
    <row r="32" spans="1:75" x14ac:dyDescent="0.55000000000000004">
      <c r="A32" s="59">
        <v>2</v>
      </c>
      <c r="B32" s="59"/>
      <c r="C32" s="60">
        <v>0.81597222222222221</v>
      </c>
      <c r="D32" s="59"/>
      <c r="E32" s="59"/>
      <c r="F32" s="59"/>
      <c r="G32" s="59"/>
      <c r="H32" s="66" t="s">
        <v>21</v>
      </c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16" t="s">
        <v>12</v>
      </c>
      <c r="T32" s="67" t="s">
        <v>18</v>
      </c>
      <c r="U32" s="67"/>
      <c r="V32" s="67"/>
      <c r="W32" s="67"/>
      <c r="X32" s="67"/>
      <c r="Y32" s="67"/>
      <c r="Z32" s="67"/>
      <c r="AA32" s="67"/>
      <c r="AB32" s="67"/>
      <c r="AC32" s="67"/>
      <c r="AD32" s="68"/>
      <c r="AE32" s="59" t="s">
        <v>22</v>
      </c>
      <c r="AF32" s="59"/>
      <c r="AG32" s="59"/>
      <c r="AH32" s="59"/>
      <c r="AI32" s="59"/>
      <c r="AJ32" s="59"/>
      <c r="AK32" s="59"/>
      <c r="AL32" s="59"/>
      <c r="AM32" s="59" t="s">
        <v>20</v>
      </c>
      <c r="AN32" s="59"/>
      <c r="AO32" s="59"/>
      <c r="AP32" s="59"/>
      <c r="AQ32" s="59"/>
      <c r="AR32" s="59"/>
      <c r="AS32" s="59"/>
      <c r="AT32" s="59"/>
      <c r="AW32" s="15" t="s">
        <v>16</v>
      </c>
    </row>
    <row r="33" spans="1:49" x14ac:dyDescent="0.55000000000000004">
      <c r="A33" s="59">
        <v>3</v>
      </c>
      <c r="B33" s="59"/>
      <c r="C33" s="60">
        <v>0.83333333333333337</v>
      </c>
      <c r="D33" s="59"/>
      <c r="E33" s="59"/>
      <c r="F33" s="59"/>
      <c r="G33" s="59"/>
      <c r="H33" s="66" t="s">
        <v>22</v>
      </c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16" t="s">
        <v>12</v>
      </c>
      <c r="T33" s="67" t="s">
        <v>21</v>
      </c>
      <c r="U33" s="67"/>
      <c r="V33" s="67"/>
      <c r="W33" s="67"/>
      <c r="X33" s="67"/>
      <c r="Y33" s="67"/>
      <c r="Z33" s="67"/>
      <c r="AA33" s="67"/>
      <c r="AB33" s="67"/>
      <c r="AC33" s="67"/>
      <c r="AD33" s="68"/>
      <c r="AE33" s="59" t="s">
        <v>20</v>
      </c>
      <c r="AF33" s="59"/>
      <c r="AG33" s="59"/>
      <c r="AH33" s="59"/>
      <c r="AI33" s="59"/>
      <c r="AJ33" s="59"/>
      <c r="AK33" s="59"/>
      <c r="AL33" s="59"/>
      <c r="AM33" s="59" t="s">
        <v>23</v>
      </c>
      <c r="AN33" s="59"/>
      <c r="AO33" s="59"/>
      <c r="AP33" s="59"/>
      <c r="AQ33" s="59"/>
      <c r="AR33" s="59"/>
      <c r="AS33" s="59"/>
      <c r="AT33" s="59"/>
      <c r="AW33" s="15"/>
    </row>
    <row r="34" spans="1:49" x14ac:dyDescent="0.55000000000000004">
      <c r="A34" s="59">
        <v>4</v>
      </c>
      <c r="B34" s="59"/>
      <c r="C34" s="60">
        <v>0.85069444444444453</v>
      </c>
      <c r="D34" s="59"/>
      <c r="E34" s="59"/>
      <c r="F34" s="59"/>
      <c r="G34" s="59"/>
      <c r="H34" s="66" t="s">
        <v>20</v>
      </c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16" t="s">
        <v>12</v>
      </c>
      <c r="T34" s="67" t="s">
        <v>18</v>
      </c>
      <c r="U34" s="67"/>
      <c r="V34" s="67"/>
      <c r="W34" s="67"/>
      <c r="X34" s="67"/>
      <c r="Y34" s="67"/>
      <c r="Z34" s="67"/>
      <c r="AA34" s="67"/>
      <c r="AB34" s="67"/>
      <c r="AC34" s="67"/>
      <c r="AD34" s="68"/>
      <c r="AE34" s="59" t="s">
        <v>22</v>
      </c>
      <c r="AF34" s="59"/>
      <c r="AG34" s="59"/>
      <c r="AH34" s="59"/>
      <c r="AI34" s="59"/>
      <c r="AJ34" s="59"/>
      <c r="AK34" s="59"/>
      <c r="AL34" s="59"/>
      <c r="AM34" s="59" t="s">
        <v>21</v>
      </c>
      <c r="AN34" s="59"/>
      <c r="AO34" s="59"/>
      <c r="AP34" s="59"/>
      <c r="AQ34" s="59"/>
      <c r="AR34" s="59"/>
      <c r="AS34" s="59"/>
      <c r="AT34" s="59"/>
      <c r="AW34" s="15"/>
    </row>
    <row r="35" spans="1:49" x14ac:dyDescent="0.55000000000000004">
      <c r="A35" s="59">
        <v>5</v>
      </c>
      <c r="B35" s="59"/>
      <c r="C35" s="60">
        <v>0.86805555555555547</v>
      </c>
      <c r="D35" s="59"/>
      <c r="E35" s="59"/>
      <c r="F35" s="59"/>
      <c r="G35" s="59"/>
      <c r="H35" s="66" t="s">
        <v>20</v>
      </c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16" t="s">
        <v>12</v>
      </c>
      <c r="T35" s="67" t="s">
        <v>21</v>
      </c>
      <c r="U35" s="67"/>
      <c r="V35" s="67"/>
      <c r="W35" s="67"/>
      <c r="X35" s="67"/>
      <c r="Y35" s="67"/>
      <c r="Z35" s="67"/>
      <c r="AA35" s="67"/>
      <c r="AB35" s="67"/>
      <c r="AC35" s="67"/>
      <c r="AD35" s="68"/>
      <c r="AE35" s="59" t="s">
        <v>22</v>
      </c>
      <c r="AF35" s="59"/>
      <c r="AG35" s="59"/>
      <c r="AH35" s="59"/>
      <c r="AI35" s="59"/>
      <c r="AJ35" s="59"/>
      <c r="AK35" s="59"/>
      <c r="AL35" s="59"/>
      <c r="AM35" s="59" t="s">
        <v>23</v>
      </c>
      <c r="AN35" s="59"/>
      <c r="AO35" s="59"/>
      <c r="AP35" s="59"/>
      <c r="AQ35" s="59"/>
      <c r="AR35" s="59"/>
      <c r="AS35" s="59"/>
      <c r="AT35" s="59"/>
      <c r="AW35" s="15"/>
    </row>
    <row r="36" spans="1:49" x14ac:dyDescent="0.55000000000000004">
      <c r="A36" s="59">
        <v>6</v>
      </c>
      <c r="B36" s="59"/>
      <c r="C36" s="60">
        <v>0.88541666666666663</v>
      </c>
      <c r="D36" s="59"/>
      <c r="E36" s="59"/>
      <c r="F36" s="59"/>
      <c r="G36" s="59"/>
      <c r="H36" s="66" t="s">
        <v>22</v>
      </c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16" t="s">
        <v>12</v>
      </c>
      <c r="T36" s="67" t="s">
        <v>18</v>
      </c>
      <c r="U36" s="67"/>
      <c r="V36" s="67"/>
      <c r="W36" s="67"/>
      <c r="X36" s="67"/>
      <c r="Y36" s="67"/>
      <c r="Z36" s="67"/>
      <c r="AA36" s="67"/>
      <c r="AB36" s="67"/>
      <c r="AC36" s="67"/>
      <c r="AD36" s="68"/>
      <c r="AE36" s="59" t="s">
        <v>20</v>
      </c>
      <c r="AF36" s="59"/>
      <c r="AG36" s="59"/>
      <c r="AH36" s="59"/>
      <c r="AI36" s="59"/>
      <c r="AJ36" s="59"/>
      <c r="AK36" s="59"/>
      <c r="AL36" s="59"/>
      <c r="AM36" s="59" t="s">
        <v>21</v>
      </c>
      <c r="AN36" s="59"/>
      <c r="AO36" s="59"/>
      <c r="AP36" s="59"/>
      <c r="AQ36" s="59"/>
      <c r="AR36" s="59"/>
      <c r="AS36" s="59"/>
      <c r="AT36" s="59"/>
      <c r="AW36" s="15"/>
    </row>
  </sheetData>
  <mergeCells count="151">
    <mergeCell ref="H30:AD30"/>
    <mergeCell ref="H31:R31"/>
    <mergeCell ref="T31:AD31"/>
    <mergeCell ref="H32:R32"/>
    <mergeCell ref="T32:AD32"/>
    <mergeCell ref="H33:R33"/>
    <mergeCell ref="A36:B36"/>
    <mergeCell ref="C36:G36"/>
    <mergeCell ref="AE31:AL31"/>
    <mergeCell ref="A30:B30"/>
    <mergeCell ref="C30:G30"/>
    <mergeCell ref="AE30:AT30"/>
    <mergeCell ref="T33:AD33"/>
    <mergeCell ref="H34:R34"/>
    <mergeCell ref="T34:AD34"/>
    <mergeCell ref="H35:R35"/>
    <mergeCell ref="T35:AD35"/>
    <mergeCell ref="H36:R36"/>
    <mergeCell ref="T36:AD36"/>
    <mergeCell ref="AE35:AL35"/>
    <mergeCell ref="AM35:AT35"/>
    <mergeCell ref="AE36:AL36"/>
    <mergeCell ref="AM36:AT36"/>
    <mergeCell ref="AM31:AT31"/>
    <mergeCell ref="AE32:AL32"/>
    <mergeCell ref="AM32:AT32"/>
    <mergeCell ref="AE33:AL33"/>
    <mergeCell ref="AM33:AT33"/>
    <mergeCell ref="A34:B34"/>
    <mergeCell ref="C34:G34"/>
    <mergeCell ref="A35:B35"/>
    <mergeCell ref="C35:G35"/>
    <mergeCell ref="AE34:AL34"/>
    <mergeCell ref="AM34:AT34"/>
    <mergeCell ref="A32:B32"/>
    <mergeCell ref="C32:G32"/>
    <mergeCell ref="A33:B33"/>
    <mergeCell ref="C33:G33"/>
    <mergeCell ref="A31:B31"/>
    <mergeCell ref="C31:G31"/>
    <mergeCell ref="BO23:BQ27"/>
    <mergeCell ref="BW23:BW27"/>
    <mergeCell ref="O25:P27"/>
    <mergeCell ref="Q25:R27"/>
    <mergeCell ref="S25:T27"/>
    <mergeCell ref="W25:X27"/>
    <mergeCell ref="Y25:Z27"/>
    <mergeCell ref="AA25:AB27"/>
    <mergeCell ref="AE25:AF27"/>
    <mergeCell ref="AT23:AV27"/>
    <mergeCell ref="AW23:AY27"/>
    <mergeCell ref="AZ23:BB27"/>
    <mergeCell ref="BC23:BE27"/>
    <mergeCell ref="BF23:BH27"/>
    <mergeCell ref="BI23:BK27"/>
    <mergeCell ref="A23:M27"/>
    <mergeCell ref="N23:U24"/>
    <mergeCell ref="V23:AC24"/>
    <mergeCell ref="AD23:AK24"/>
    <mergeCell ref="AL23:AS27"/>
    <mergeCell ref="AG25:AH27"/>
    <mergeCell ref="AI25:AJ27"/>
    <mergeCell ref="BL23:BN27"/>
    <mergeCell ref="BO18:BQ22"/>
    <mergeCell ref="BW18:BW22"/>
    <mergeCell ref="O20:P22"/>
    <mergeCell ref="Q20:R22"/>
    <mergeCell ref="S20:T22"/>
    <mergeCell ref="W20:X22"/>
    <mergeCell ref="Y20:Z22"/>
    <mergeCell ref="AA20:AB22"/>
    <mergeCell ref="AM20:AN22"/>
    <mergeCell ref="AT18:AV22"/>
    <mergeCell ref="AW18:AY22"/>
    <mergeCell ref="AZ18:BB22"/>
    <mergeCell ref="BC18:BE22"/>
    <mergeCell ref="BF18:BH22"/>
    <mergeCell ref="BI18:BK22"/>
    <mergeCell ref="N18:U19"/>
    <mergeCell ref="V18:AC19"/>
    <mergeCell ref="AD18:AK22"/>
    <mergeCell ref="AL18:AN19"/>
    <mergeCell ref="AO18:AP19"/>
    <mergeCell ref="AO20:AP22"/>
    <mergeCell ref="AQ20:AR22"/>
    <mergeCell ref="BL18:BN22"/>
    <mergeCell ref="AO15:AP17"/>
    <mergeCell ref="AQ15:AR17"/>
    <mergeCell ref="BO13:BQ17"/>
    <mergeCell ref="BW13:BW17"/>
    <mergeCell ref="O15:P17"/>
    <mergeCell ref="Q15:R17"/>
    <mergeCell ref="S15:T17"/>
    <mergeCell ref="AE15:AF17"/>
    <mergeCell ref="AG15:AH17"/>
    <mergeCell ref="AI15:AJ17"/>
    <mergeCell ref="AM15:AN17"/>
    <mergeCell ref="AT13:AV17"/>
    <mergeCell ref="AW13:AY17"/>
    <mergeCell ref="AZ13:BB17"/>
    <mergeCell ref="BC13:BE17"/>
    <mergeCell ref="BF13:BH17"/>
    <mergeCell ref="BI13:BK17"/>
    <mergeCell ref="BL13:BN17"/>
    <mergeCell ref="A18:M22"/>
    <mergeCell ref="BW8:BW12"/>
    <mergeCell ref="W10:X12"/>
    <mergeCell ref="Y10:Z12"/>
    <mergeCell ref="AA10:AB12"/>
    <mergeCell ref="AE10:AF12"/>
    <mergeCell ref="AG10:AH12"/>
    <mergeCell ref="AI10:AJ12"/>
    <mergeCell ref="AM10:AN12"/>
    <mergeCell ref="AO10:AP12"/>
    <mergeCell ref="AW8:AY12"/>
    <mergeCell ref="AZ8:BB12"/>
    <mergeCell ref="BC8:BE12"/>
    <mergeCell ref="BF8:BH12"/>
    <mergeCell ref="BI8:BK12"/>
    <mergeCell ref="BL8:BN12"/>
    <mergeCell ref="AQ10:AR12"/>
    <mergeCell ref="A13:M17"/>
    <mergeCell ref="N13:U14"/>
    <mergeCell ref="V13:AC17"/>
    <mergeCell ref="AD13:AF14"/>
    <mergeCell ref="AG13:AH14"/>
    <mergeCell ref="AL13:AN14"/>
    <mergeCell ref="AO13:AP14"/>
    <mergeCell ref="BO7:BQ7"/>
    <mergeCell ref="A8:M12"/>
    <mergeCell ref="N8:U12"/>
    <mergeCell ref="V8:X9"/>
    <mergeCell ref="Y8:Z9"/>
    <mergeCell ref="AD8:AF9"/>
    <mergeCell ref="AG8:AH9"/>
    <mergeCell ref="AL8:AN9"/>
    <mergeCell ref="AO8:AP9"/>
    <mergeCell ref="AT8:AV12"/>
    <mergeCell ref="AW7:AY7"/>
    <mergeCell ref="AZ7:BB7"/>
    <mergeCell ref="BC7:BE7"/>
    <mergeCell ref="BF7:BH7"/>
    <mergeCell ref="BI7:BK7"/>
    <mergeCell ref="BL7:BN7"/>
    <mergeCell ref="A7:M7"/>
    <mergeCell ref="N7:U7"/>
    <mergeCell ref="V7:AC7"/>
    <mergeCell ref="AD7:AK7"/>
    <mergeCell ref="AL7:AS7"/>
    <mergeCell ref="AT7:AV7"/>
    <mergeCell ref="BO8:BQ12"/>
  </mergeCells>
  <phoneticPr fontId="2"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大野伴和</dc:creator>
  <cp:lastModifiedBy>大野 伴和</cp:lastModifiedBy>
  <cp:lastPrinted>2021-10-12T12:30:49Z</cp:lastPrinted>
  <dcterms:created xsi:type="dcterms:W3CDTF">2021-10-12T11:45:08Z</dcterms:created>
  <dcterms:modified xsi:type="dcterms:W3CDTF">2021-12-07T13:14:28Z</dcterms:modified>
</cp:coreProperties>
</file>