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J:\【連盟】2022スポフェスジュニアフットサル大会（2020.10.9）\"/>
    </mc:Choice>
  </mc:AlternateContent>
  <xr:revisionPtr revIDLastSave="0" documentId="13_ncr:1_{9C075F0F-CD44-49A2-86EA-9427A1D46385}" xr6:coauthVersionLast="47" xr6:coauthVersionMax="47" xr10:uidLastSave="{00000000-0000-0000-0000-000000000000}"/>
  <bookViews>
    <workbookView xWindow="-120" yWindow="-120" windowWidth="29040" windowHeight="16440" firstSheet="1" activeTab="1" xr2:uid="{00000000-000D-0000-FFFF-FFFF00000000}"/>
  </bookViews>
  <sheets>
    <sheet name="組合せ（U6 U7）" sheetId="1" r:id="rId1"/>
    <sheet name="2022組合せ " sheetId="5" r:id="rId2"/>
  </sheets>
  <definedNames>
    <definedName name="_xlnm.Print_Area" localSheetId="1">'2022組合せ '!$A$1:$AV$120</definedName>
    <definedName name="_xlnm.Print_Area" localSheetId="0">'組合せ（U6 U7）'!$A$1:$AV$59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8" i="5" l="1"/>
  <c r="L118" i="5"/>
  <c r="I118" i="5"/>
  <c r="Q115" i="5"/>
  <c r="O115" i="5"/>
  <c r="AM113" i="5"/>
  <c r="AG113" i="5"/>
  <c r="G113" i="5"/>
  <c r="E113" i="5"/>
  <c r="AM112" i="5"/>
  <c r="AG112" i="5"/>
  <c r="Q112" i="5"/>
  <c r="O112" i="5"/>
  <c r="L112" i="5"/>
  <c r="AM111" i="5"/>
  <c r="AG111" i="5"/>
  <c r="AM110" i="5"/>
  <c r="AG110" i="5"/>
  <c r="AB110" i="5"/>
  <c r="AM109" i="5"/>
  <c r="AG109" i="5"/>
  <c r="AB109" i="5"/>
  <c r="Q109" i="5"/>
  <c r="O109" i="5"/>
  <c r="L109" i="5"/>
  <c r="I109" i="5"/>
  <c r="AM108" i="5"/>
  <c r="AG108" i="5"/>
  <c r="N107" i="5"/>
  <c r="K107" i="5"/>
  <c r="H107" i="5"/>
  <c r="E107" i="5"/>
  <c r="AB93" i="5"/>
  <c r="AB94" i="5" s="1"/>
  <c r="AM93" i="5"/>
  <c r="AG93" i="5"/>
  <c r="O99" i="5"/>
  <c r="O96" i="5"/>
  <c r="L96" i="5"/>
  <c r="O93" i="5"/>
  <c r="L93" i="5"/>
  <c r="I93" i="5"/>
  <c r="AM97" i="5"/>
  <c r="AG97" i="5"/>
  <c r="AM96" i="5"/>
  <c r="AG96" i="5"/>
  <c r="AM95" i="5"/>
  <c r="AG95" i="5"/>
  <c r="AM94" i="5"/>
  <c r="AG94" i="5"/>
  <c r="AM92" i="5"/>
  <c r="AG92" i="5"/>
  <c r="AM81" i="5"/>
  <c r="AG81" i="5"/>
  <c r="AM80" i="5"/>
  <c r="AG80" i="5"/>
  <c r="AM79" i="5"/>
  <c r="AG79" i="5"/>
  <c r="AM69" i="5"/>
  <c r="AG69" i="5"/>
  <c r="AM68" i="5"/>
  <c r="AG68" i="5"/>
  <c r="AB68" i="5"/>
  <c r="AB69" i="5" s="1"/>
  <c r="AM67" i="5"/>
  <c r="AG67" i="5"/>
  <c r="AM41" i="5"/>
  <c r="AG41" i="5"/>
  <c r="AG40" i="5"/>
  <c r="AM40" i="5"/>
  <c r="Q46" i="5"/>
  <c r="L46" i="5"/>
  <c r="I46" i="5"/>
  <c r="Q43" i="5"/>
  <c r="O43" i="5"/>
  <c r="G41" i="5"/>
  <c r="E41" i="5"/>
  <c r="Q40" i="5"/>
  <c r="O40" i="5"/>
  <c r="L40" i="5"/>
  <c r="AM39" i="5"/>
  <c r="AG39" i="5"/>
  <c r="AM38" i="5"/>
  <c r="AG38" i="5"/>
  <c r="AM37" i="5"/>
  <c r="AG37" i="5"/>
  <c r="Q37" i="5"/>
  <c r="O37" i="5"/>
  <c r="L37" i="5"/>
  <c r="I37" i="5"/>
  <c r="AM36" i="5"/>
  <c r="AG36" i="5"/>
  <c r="N35" i="5"/>
  <c r="K35" i="5"/>
  <c r="H35" i="5"/>
  <c r="E35" i="5"/>
  <c r="AB13" i="5"/>
  <c r="AB14" i="5" s="1"/>
  <c r="I102" i="5"/>
  <c r="Q102" i="5" s="1"/>
  <c r="L102" i="5"/>
  <c r="Q99" i="5"/>
  <c r="G97" i="5"/>
  <c r="E97" i="5"/>
  <c r="Q96" i="5"/>
  <c r="Q93" i="5"/>
  <c r="N91" i="5"/>
  <c r="K91" i="5"/>
  <c r="H91" i="5"/>
  <c r="E91" i="5"/>
  <c r="AM50" i="1"/>
  <c r="AG50" i="1"/>
  <c r="AB49" i="1"/>
  <c r="AB50" i="1"/>
  <c r="AM49" i="1"/>
  <c r="AG49" i="1"/>
  <c r="AM48" i="1"/>
  <c r="AG48" i="1"/>
  <c r="E47" i="1"/>
  <c r="I55" i="1"/>
  <c r="N55" i="1"/>
  <c r="G53" i="1"/>
  <c r="E53" i="1"/>
  <c r="L52" i="1"/>
  <c r="N52" i="1"/>
  <c r="I49" i="1"/>
  <c r="L49" i="1"/>
  <c r="N49" i="1"/>
  <c r="K47" i="1"/>
  <c r="H47" i="1"/>
  <c r="N86" i="5"/>
  <c r="K85" i="5"/>
  <c r="G84" i="5"/>
  <c r="E84" i="5"/>
  <c r="L83" i="5"/>
  <c r="N83" i="5" s="1"/>
  <c r="I80" i="5"/>
  <c r="N80" i="5" s="1"/>
  <c r="L80" i="5"/>
  <c r="K78" i="5"/>
  <c r="H78" i="5"/>
  <c r="E78" i="5"/>
  <c r="N74" i="5"/>
  <c r="K73" i="5"/>
  <c r="G72" i="5"/>
  <c r="E72" i="5"/>
  <c r="L71" i="5"/>
  <c r="N71" i="5" s="1"/>
  <c r="I68" i="5"/>
  <c r="L68" i="5"/>
  <c r="K66" i="5"/>
  <c r="H66" i="5"/>
  <c r="E66" i="5"/>
  <c r="N31" i="5"/>
  <c r="K30" i="5"/>
  <c r="G29" i="5"/>
  <c r="E29" i="5"/>
  <c r="L28" i="5"/>
  <c r="N28" i="5"/>
  <c r="AM26" i="5"/>
  <c r="AG26" i="5"/>
  <c r="AB25" i="5"/>
  <c r="AB26" i="5"/>
  <c r="AM25" i="5"/>
  <c r="AG25" i="5"/>
  <c r="I25" i="5"/>
  <c r="L25" i="5"/>
  <c r="N25" i="5"/>
  <c r="AM24" i="5"/>
  <c r="AG24" i="5"/>
  <c r="K23" i="5"/>
  <c r="H23" i="5"/>
  <c r="E23" i="5"/>
  <c r="N19" i="5"/>
  <c r="K18" i="5"/>
  <c r="G17" i="5"/>
  <c r="E17" i="5"/>
  <c r="L16" i="5"/>
  <c r="N16" i="5"/>
  <c r="AM14" i="5"/>
  <c r="AG14" i="5"/>
  <c r="AM13" i="5"/>
  <c r="AG13" i="5"/>
  <c r="I13" i="5"/>
  <c r="N13" i="5" s="1"/>
  <c r="L13" i="5"/>
  <c r="AM12" i="5"/>
  <c r="AG12" i="5"/>
  <c r="K11" i="5"/>
  <c r="H11" i="5"/>
  <c r="E11" i="5"/>
  <c r="AB37" i="1"/>
  <c r="AB38" i="1"/>
  <c r="AB25" i="1"/>
  <c r="AB26" i="1"/>
  <c r="AM38" i="1"/>
  <c r="AG38" i="1"/>
  <c r="AM37" i="1"/>
  <c r="AG37" i="1"/>
  <c r="AM36" i="1"/>
  <c r="AG36" i="1"/>
  <c r="AM26" i="1"/>
  <c r="AG26" i="1"/>
  <c r="AM25" i="1"/>
  <c r="AG25" i="1"/>
  <c r="AM24" i="1"/>
  <c r="AG24" i="1"/>
  <c r="AG14" i="1"/>
  <c r="AM13" i="1"/>
  <c r="AG13" i="1"/>
  <c r="I43" i="1"/>
  <c r="N43" i="1"/>
  <c r="K30" i="1"/>
  <c r="N31" i="1"/>
  <c r="L40" i="1"/>
  <c r="L37" i="1"/>
  <c r="I37" i="1"/>
  <c r="L28" i="1"/>
  <c r="L25" i="1"/>
  <c r="I25" i="1"/>
  <c r="K18" i="1"/>
  <c r="L16" i="1"/>
  <c r="L13" i="1"/>
  <c r="I13" i="1"/>
  <c r="K35" i="1"/>
  <c r="H35" i="1"/>
  <c r="E35" i="1"/>
  <c r="AM14" i="1"/>
  <c r="AM12" i="1"/>
  <c r="AG12" i="1"/>
  <c r="AB13" i="1"/>
  <c r="AB14" i="1"/>
  <c r="K23" i="1"/>
  <c r="H23" i="1"/>
  <c r="E23" i="1"/>
  <c r="K11" i="1"/>
  <c r="H11" i="1"/>
  <c r="E11" i="1"/>
  <c r="G41" i="1"/>
  <c r="E41" i="1"/>
  <c r="N40" i="1"/>
  <c r="N37" i="1"/>
  <c r="G29" i="1"/>
  <c r="E29" i="1"/>
  <c r="N28" i="1"/>
  <c r="N25" i="1"/>
  <c r="N19" i="1"/>
  <c r="G17" i="1"/>
  <c r="E17" i="1"/>
  <c r="N16" i="1"/>
  <c r="N13" i="1"/>
  <c r="N68" i="5" l="1"/>
</calcChain>
</file>

<file path=xl/sharedStrings.xml><?xml version="1.0" encoding="utf-8"?>
<sst xmlns="http://schemas.openxmlformats.org/spreadsheetml/2006/main" count="446" uniqueCount="120">
  <si>
    <t>Aコート</t>
  </si>
  <si>
    <t>勝ち点</t>
  </si>
  <si>
    <t>得失点</t>
  </si>
  <si>
    <t>総得点</t>
  </si>
  <si>
    <t>時間</t>
  </si>
  <si>
    <t>対戦</t>
  </si>
  <si>
    <t>審判</t>
  </si>
  <si>
    <r>
      <rPr>
        <i/>
        <sz val="9"/>
        <rFont val="ＭＳ ゴシック"/>
        <family val="3"/>
        <charset val="128"/>
      </rPr>
      <t>A</t>
    </r>
    <r>
      <rPr>
        <i/>
        <sz val="9"/>
        <rFont val="ＭＳ ゴシック"/>
        <family val="3"/>
        <charset val="128"/>
      </rPr>
      <t>1</t>
    </r>
  </si>
  <si>
    <t>①</t>
  </si>
  <si>
    <t>:</t>
  </si>
  <si>
    <t>②</t>
  </si>
  <si>
    <t>‐</t>
  </si>
  <si>
    <t>③</t>
  </si>
  <si>
    <t>Bコート</t>
  </si>
  <si>
    <t>C1</t>
  </si>
  <si>
    <t>試合時間　７分-１分-７分</t>
    <phoneticPr fontId="17"/>
  </si>
  <si>
    <r>
      <t>B</t>
    </r>
    <r>
      <rPr>
        <i/>
        <sz val="9"/>
        <rFont val="ＭＳ ゴシック"/>
        <family val="3"/>
        <charset val="128"/>
      </rPr>
      <t>1</t>
    </r>
    <phoneticPr fontId="17"/>
  </si>
  <si>
    <t>②</t>
    <phoneticPr fontId="17"/>
  </si>
  <si>
    <t>Ａブロック（Ａコート）</t>
    <phoneticPr fontId="17"/>
  </si>
  <si>
    <t>Ｂブロック（Ｂコート）</t>
    <phoneticPr fontId="17"/>
  </si>
  <si>
    <t>Ｃブロック（Ｃコート)</t>
    <phoneticPr fontId="17"/>
  </si>
  <si>
    <t>A2</t>
    <phoneticPr fontId="17"/>
  </si>
  <si>
    <r>
      <t>A</t>
    </r>
    <r>
      <rPr>
        <i/>
        <sz val="9"/>
        <rFont val="ＭＳ ゴシック"/>
        <family val="3"/>
        <charset val="128"/>
      </rPr>
      <t>3</t>
    </r>
    <phoneticPr fontId="17"/>
  </si>
  <si>
    <r>
      <t>B</t>
    </r>
    <r>
      <rPr>
        <i/>
        <sz val="9"/>
        <rFont val="ＭＳ ゴシック"/>
        <family val="3"/>
        <charset val="128"/>
      </rPr>
      <t>2</t>
    </r>
    <phoneticPr fontId="17"/>
  </si>
  <si>
    <r>
      <t>B</t>
    </r>
    <r>
      <rPr>
        <i/>
        <sz val="9"/>
        <rFont val="ＭＳ ゴシック"/>
        <family val="3"/>
        <charset val="128"/>
      </rPr>
      <t>3</t>
    </r>
    <phoneticPr fontId="17"/>
  </si>
  <si>
    <t>C2</t>
    <phoneticPr fontId="17"/>
  </si>
  <si>
    <r>
      <t>C</t>
    </r>
    <r>
      <rPr>
        <i/>
        <sz val="9"/>
        <rFont val="ＭＳ ゴシック"/>
        <family val="3"/>
        <charset val="128"/>
      </rPr>
      <t>3</t>
    </r>
    <phoneticPr fontId="17"/>
  </si>
  <si>
    <t>③</t>
    <phoneticPr fontId="17"/>
  </si>
  <si>
    <t>④</t>
    <phoneticPr fontId="17"/>
  </si>
  <si>
    <t>【U-6/U-7の部】</t>
    <phoneticPr fontId="17"/>
  </si>
  <si>
    <t>10時00分～　リーグ戦</t>
    <phoneticPr fontId="17"/>
  </si>
  <si>
    <t>試合時間　６分-１分-６分</t>
    <phoneticPr fontId="17"/>
  </si>
  <si>
    <t>つくし
１号</t>
    <rPh sb="5" eb="6">
      <t>ゴウ</t>
    </rPh>
    <phoneticPr fontId="17"/>
  </si>
  <si>
    <t>つくし
２号</t>
    <rPh sb="5" eb="6">
      <t>ゴウ</t>
    </rPh>
    <phoneticPr fontId="17"/>
  </si>
  <si>
    <t>あおいC</t>
    <phoneticPr fontId="17"/>
  </si>
  <si>
    <t>あおいA</t>
    <phoneticPr fontId="17"/>
  </si>
  <si>
    <t>ジュニオール</t>
    <phoneticPr fontId="17"/>
  </si>
  <si>
    <t>あおいB</t>
    <phoneticPr fontId="17"/>
  </si>
  <si>
    <t>しんとく</t>
    <phoneticPr fontId="17"/>
  </si>
  <si>
    <t>Ｕ-６（年中）</t>
    <rPh sb="4" eb="6">
      <t>ネンチュウ</t>
    </rPh>
    <phoneticPr fontId="17"/>
  </si>
  <si>
    <t>Ｕ-６（年長）</t>
    <rPh sb="4" eb="6">
      <t>ネンチョウ</t>
    </rPh>
    <phoneticPr fontId="17"/>
  </si>
  <si>
    <t>Ｄコート</t>
    <phoneticPr fontId="17"/>
  </si>
  <si>
    <t>Ｃコート</t>
    <phoneticPr fontId="17"/>
  </si>
  <si>
    <t>Ｂコート</t>
    <phoneticPr fontId="17"/>
  </si>
  <si>
    <t>Ａコート</t>
    <phoneticPr fontId="17"/>
  </si>
  <si>
    <t>B1</t>
    <phoneticPr fontId="17"/>
  </si>
  <si>
    <t>B3</t>
    <phoneticPr fontId="17"/>
  </si>
  <si>
    <t>B2</t>
    <phoneticPr fontId="17"/>
  </si>
  <si>
    <t>C4</t>
    <phoneticPr fontId="17"/>
  </si>
  <si>
    <t>C5</t>
    <phoneticPr fontId="17"/>
  </si>
  <si>
    <t>⑤</t>
    <phoneticPr fontId="17"/>
  </si>
  <si>
    <t>　</t>
    <phoneticPr fontId="17"/>
  </si>
  <si>
    <t>スーパーキッズ☆エンジョイサッカー 2022（U-6、U-7） サッカーリーグ戦　2022.6.25</t>
    <phoneticPr fontId="17"/>
  </si>
  <si>
    <t xml:space="preserve"> 9時10分～　チェックシート提出</t>
    <rPh sb="15" eb="17">
      <t>テイシュツ</t>
    </rPh>
    <phoneticPr fontId="17"/>
  </si>
  <si>
    <t>つくし
３号</t>
    <rPh sb="5" eb="6">
      <t>ゴウ</t>
    </rPh>
    <phoneticPr fontId="17"/>
  </si>
  <si>
    <t>Dブロック（Dコート)</t>
    <phoneticPr fontId="17"/>
  </si>
  <si>
    <t>ジュニオールA</t>
    <phoneticPr fontId="17"/>
  </si>
  <si>
    <t>ジュニオールB</t>
    <phoneticPr fontId="17"/>
  </si>
  <si>
    <t>Cコート</t>
    <phoneticPr fontId="17"/>
  </si>
  <si>
    <t>C1</t>
    <phoneticPr fontId="17"/>
  </si>
  <si>
    <t>C3</t>
    <phoneticPr fontId="17"/>
  </si>
  <si>
    <t>Ｕ－8クラス</t>
    <phoneticPr fontId="17"/>
  </si>
  <si>
    <t>帯広若葉</t>
    <rPh sb="0" eb="2">
      <t>オビヒロ</t>
    </rPh>
    <rPh sb="2" eb="4">
      <t>ワカバ</t>
    </rPh>
    <phoneticPr fontId="17"/>
  </si>
  <si>
    <t>帯広Jr</t>
    <rPh sb="0" eb="2">
      <t>オビヒロ</t>
    </rPh>
    <phoneticPr fontId="17"/>
  </si>
  <si>
    <t>音更ユニオン</t>
    <rPh sb="0" eb="2">
      <t>オトフケ</t>
    </rPh>
    <phoneticPr fontId="17"/>
  </si>
  <si>
    <t>稲田</t>
    <rPh sb="0" eb="2">
      <t>イナダ</t>
    </rPh>
    <phoneticPr fontId="17"/>
  </si>
  <si>
    <t>啓西</t>
    <rPh sb="0" eb="2">
      <t>ケイセイ</t>
    </rPh>
    <phoneticPr fontId="17"/>
  </si>
  <si>
    <t>緑ヶ丘</t>
    <rPh sb="0" eb="3">
      <t>ミドリガオカ</t>
    </rPh>
    <phoneticPr fontId="17"/>
  </si>
  <si>
    <t>Ｕ－11クラス</t>
    <phoneticPr fontId="17"/>
  </si>
  <si>
    <t>Ｕ－10クラス</t>
    <phoneticPr fontId="17"/>
  </si>
  <si>
    <t>⑥</t>
    <phoneticPr fontId="17"/>
  </si>
  <si>
    <t>A3位</t>
    <rPh sb="2" eb="3">
      <t>イ</t>
    </rPh>
    <phoneticPr fontId="17"/>
  </si>
  <si>
    <t>B3位</t>
    <rPh sb="2" eb="3">
      <t>イ</t>
    </rPh>
    <phoneticPr fontId="17"/>
  </si>
  <si>
    <t>④</t>
    <phoneticPr fontId="17"/>
  </si>
  <si>
    <t>⑤</t>
    <phoneticPr fontId="17"/>
  </si>
  <si>
    <t>A2位</t>
    <rPh sb="2" eb="3">
      <t>イ</t>
    </rPh>
    <phoneticPr fontId="17"/>
  </si>
  <si>
    <t>B2位</t>
    <rPh sb="2" eb="3">
      <t>イ</t>
    </rPh>
    <phoneticPr fontId="17"/>
  </si>
  <si>
    <t>A1位</t>
    <rPh sb="2" eb="3">
      <t>イ</t>
    </rPh>
    <phoneticPr fontId="17"/>
  </si>
  <si>
    <t>自</t>
    <rPh sb="0" eb="1">
      <t>ジ</t>
    </rPh>
    <phoneticPr fontId="17"/>
  </si>
  <si>
    <t>シックスセンス</t>
    <phoneticPr fontId="17"/>
  </si>
  <si>
    <t>音更ユニオン</t>
    <rPh sb="0" eb="2">
      <t>オトフケ</t>
    </rPh>
    <phoneticPr fontId="17"/>
  </si>
  <si>
    <t>稲田</t>
    <rPh sb="0" eb="2">
      <t>イナダ</t>
    </rPh>
    <phoneticPr fontId="17"/>
  </si>
  <si>
    <t>緑ヶ丘</t>
    <rPh sb="0" eb="3">
      <t>ミドリガオカ</t>
    </rPh>
    <phoneticPr fontId="17"/>
  </si>
  <si>
    <t>C6</t>
    <phoneticPr fontId="17"/>
  </si>
  <si>
    <t>2022帯広市スポーツフェスティバル　　2022年10月9日（日）　帯広の森球技場</t>
    <rPh sb="4" eb="7">
      <t>オビヒロシ</t>
    </rPh>
    <rPh sb="24" eb="25">
      <t>ネン</t>
    </rPh>
    <rPh sb="27" eb="28">
      <t>ツキ</t>
    </rPh>
    <rPh sb="29" eb="30">
      <t>ヒ</t>
    </rPh>
    <rPh sb="31" eb="32">
      <t>ヒ</t>
    </rPh>
    <rPh sb="34" eb="36">
      <t>オビヒロ</t>
    </rPh>
    <rPh sb="37" eb="41">
      <t>モリキュウギジョウ</t>
    </rPh>
    <phoneticPr fontId="17"/>
  </si>
  <si>
    <t>【午前の部】</t>
    <rPh sb="1" eb="3">
      <t>ゴゼン</t>
    </rPh>
    <rPh sb="4" eb="5">
      <t>ブ</t>
    </rPh>
    <phoneticPr fontId="17"/>
  </si>
  <si>
    <t>【午後の部】</t>
    <rPh sb="1" eb="3">
      <t>ゴゴ</t>
    </rPh>
    <rPh sb="4" eb="5">
      <t>ブ</t>
    </rPh>
    <phoneticPr fontId="17"/>
  </si>
  <si>
    <t>9時30分～　チェックシート提出</t>
    <rPh sb="14" eb="16">
      <t>テイシュツ</t>
    </rPh>
    <phoneticPr fontId="17"/>
  </si>
  <si>
    <t>Cブロック（Ｃコート)</t>
    <phoneticPr fontId="17"/>
  </si>
  <si>
    <t>⑦</t>
    <phoneticPr fontId="17"/>
  </si>
  <si>
    <t>帯広東</t>
    <rPh sb="0" eb="2">
      <t>オビヒロ</t>
    </rPh>
    <rPh sb="2" eb="3">
      <t>ヒガシ</t>
    </rPh>
    <phoneticPr fontId="17"/>
  </si>
  <si>
    <t>帯広若葉</t>
    <rPh sb="0" eb="2">
      <t>オビヒロ</t>
    </rPh>
    <rPh sb="2" eb="4">
      <t>ワカバ</t>
    </rPh>
    <phoneticPr fontId="17"/>
  </si>
  <si>
    <t>川西</t>
    <rPh sb="0" eb="2">
      <t>カワニシ</t>
    </rPh>
    <phoneticPr fontId="17"/>
  </si>
  <si>
    <t>大空</t>
    <rPh sb="0" eb="2">
      <t>オオゾラ</t>
    </rPh>
    <phoneticPr fontId="17"/>
  </si>
  <si>
    <t>緑陽台</t>
    <rPh sb="0" eb="3">
      <t>リョクヨウダイ</t>
    </rPh>
    <phoneticPr fontId="17"/>
  </si>
  <si>
    <t>帯広中央</t>
    <rPh sb="0" eb="2">
      <t>オビヒロ</t>
    </rPh>
    <rPh sb="2" eb="4">
      <t>チュウオウ</t>
    </rPh>
    <phoneticPr fontId="17"/>
  </si>
  <si>
    <t>試合時間　８分-１分-８分</t>
    <phoneticPr fontId="17"/>
  </si>
  <si>
    <t>Cコート</t>
    <phoneticPr fontId="17"/>
  </si>
  <si>
    <t>G1位</t>
    <rPh sb="2" eb="3">
      <t>イ</t>
    </rPh>
    <phoneticPr fontId="17"/>
  </si>
  <si>
    <t>連盟</t>
    <rPh sb="0" eb="2">
      <t>レンメイ</t>
    </rPh>
    <phoneticPr fontId="17"/>
  </si>
  <si>
    <t>連盟1名</t>
    <rPh sb="0" eb="2">
      <t>レンメイ</t>
    </rPh>
    <rPh sb="3" eb="4">
      <t>メイ</t>
    </rPh>
    <phoneticPr fontId="17"/>
  </si>
  <si>
    <t>Ｕ－9クラス</t>
    <phoneticPr fontId="17"/>
  </si>
  <si>
    <t>Dブロック（Ａコート）</t>
    <phoneticPr fontId="17"/>
  </si>
  <si>
    <t>Eブロック（Ｂコート）</t>
    <phoneticPr fontId="17"/>
  </si>
  <si>
    <t>Fブロック（Bコート)</t>
    <phoneticPr fontId="17"/>
  </si>
  <si>
    <t>Dコート</t>
    <phoneticPr fontId="17"/>
  </si>
  <si>
    <t>D3位</t>
    <rPh sb="2" eb="3">
      <t>イ</t>
    </rPh>
    <phoneticPr fontId="17"/>
  </si>
  <si>
    <t>E3位</t>
    <rPh sb="2" eb="3">
      <t>イ</t>
    </rPh>
    <phoneticPr fontId="17"/>
  </si>
  <si>
    <t>D1位</t>
    <rPh sb="2" eb="3">
      <t>イ</t>
    </rPh>
    <phoneticPr fontId="17"/>
  </si>
  <si>
    <t>D2位</t>
    <rPh sb="2" eb="3">
      <t>イ</t>
    </rPh>
    <phoneticPr fontId="17"/>
  </si>
  <si>
    <t>F1位</t>
    <rPh sb="2" eb="3">
      <t>イ</t>
    </rPh>
    <phoneticPr fontId="17"/>
  </si>
  <si>
    <t>13時00分～　チェックシート提出</t>
    <rPh sb="15" eb="17">
      <t>テイシュツ</t>
    </rPh>
    <phoneticPr fontId="17"/>
  </si>
  <si>
    <t>13時30分～　リーグ戦</t>
    <phoneticPr fontId="17"/>
  </si>
  <si>
    <t>Gブロック（Bコート)</t>
    <phoneticPr fontId="17"/>
  </si>
  <si>
    <t>D1</t>
    <phoneticPr fontId="17"/>
  </si>
  <si>
    <t>D3</t>
    <phoneticPr fontId="17"/>
  </si>
  <si>
    <t>D5</t>
    <phoneticPr fontId="17"/>
  </si>
  <si>
    <t>D6</t>
    <phoneticPr fontId="17"/>
  </si>
  <si>
    <t>D4</t>
    <phoneticPr fontId="17"/>
  </si>
  <si>
    <t>D2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</si>
</sst>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+&quot;\ #;&quot;-&quot;\ #;&quot;±&quot;0"/>
    <numFmt numFmtId="177" formatCode="h:mm;@"/>
  </numFmts>
  <fonts count="2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14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name val="HG丸ｺﾞｼｯｸM-PRO"/>
      <family val="3"/>
      <charset val="128"/>
    </font>
    <font>
      <sz val="16"/>
      <color indexed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92D050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 diagonalDown="1">
      <left style="thin">
        <color indexed="12"/>
      </left>
      <right/>
      <top style="thin">
        <color indexed="12"/>
      </top>
      <bottom/>
      <diagonal style="thin">
        <color indexed="12"/>
      </diagonal>
    </border>
    <border diagonalDown="1">
      <left/>
      <right/>
      <top style="thin">
        <color indexed="12"/>
      </top>
      <bottom/>
      <diagonal style="thin">
        <color indexed="12"/>
      </diagonal>
    </border>
    <border diagonalDown="1">
      <left/>
      <right style="thin">
        <color indexed="12"/>
      </right>
      <top style="thin">
        <color indexed="12"/>
      </top>
      <bottom/>
      <diagonal style="thin">
        <color indexed="12"/>
      </diagonal>
    </border>
    <border>
      <left style="thin">
        <color indexed="12"/>
      </left>
      <right/>
      <top/>
      <bottom/>
      <diagonal/>
    </border>
    <border diagonalDown="1">
      <left style="thin">
        <color indexed="12"/>
      </left>
      <right/>
      <top/>
      <bottom/>
      <diagonal style="thin">
        <color indexed="12"/>
      </diagonal>
    </border>
    <border diagonalDown="1">
      <left/>
      <right/>
      <top/>
      <bottom/>
      <diagonal style="thin">
        <color indexed="12"/>
      </diagonal>
    </border>
    <border diagonalDown="1">
      <left/>
      <right style="thin">
        <color indexed="12"/>
      </right>
      <top/>
      <bottom/>
      <diagonal style="thin">
        <color indexed="12"/>
      </diagonal>
    </border>
    <border>
      <left style="thin">
        <color indexed="12"/>
      </left>
      <right/>
      <top/>
      <bottom style="thin">
        <color indexed="12"/>
      </bottom>
      <diagonal/>
    </border>
    <border diagonalDown="1">
      <left style="thin">
        <color indexed="12"/>
      </left>
      <right/>
      <top/>
      <bottom style="thin">
        <color indexed="12"/>
      </bottom>
      <diagonal style="thin">
        <color indexed="12"/>
      </diagonal>
    </border>
    <border diagonalDown="1">
      <left/>
      <right/>
      <top/>
      <bottom style="thin">
        <color indexed="12"/>
      </bottom>
      <diagonal style="thin">
        <color indexed="12"/>
      </diagonal>
    </border>
    <border diagonalDown="1">
      <left/>
      <right style="thin">
        <color indexed="12"/>
      </right>
      <top/>
      <bottom style="thin">
        <color indexed="12"/>
      </bottom>
      <diagonal style="thin">
        <color indexed="12"/>
      </diagonal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rgb="FF0000FF"/>
      </right>
      <top style="thin">
        <color indexed="12"/>
      </top>
      <bottom/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/>
      <bottom style="thin">
        <color indexed="12"/>
      </bottom>
      <diagonal/>
    </border>
    <border diagonalDown="1">
      <left style="thin">
        <color rgb="FF0000FF"/>
      </left>
      <right/>
      <top style="thin">
        <color indexed="12"/>
      </top>
      <bottom/>
      <diagonal style="thin">
        <color rgb="FF0000FF"/>
      </diagonal>
    </border>
    <border diagonalDown="1">
      <left/>
      <right/>
      <top style="thin">
        <color indexed="12"/>
      </top>
      <bottom/>
      <diagonal style="thin">
        <color rgb="FF0000FF"/>
      </diagonal>
    </border>
    <border diagonalDown="1">
      <left/>
      <right style="thin">
        <color indexed="12"/>
      </right>
      <top style="thin">
        <color indexed="12"/>
      </top>
      <bottom/>
      <diagonal style="thin">
        <color rgb="FF0000FF"/>
      </diagonal>
    </border>
    <border diagonalDown="1">
      <left style="thin">
        <color rgb="FF0000FF"/>
      </left>
      <right/>
      <top/>
      <bottom/>
      <diagonal style="thin">
        <color rgb="FF0000FF"/>
      </diagonal>
    </border>
    <border diagonalDown="1">
      <left/>
      <right/>
      <top/>
      <bottom/>
      <diagonal style="thin">
        <color rgb="FF0000FF"/>
      </diagonal>
    </border>
    <border diagonalDown="1">
      <left/>
      <right style="thin">
        <color indexed="12"/>
      </right>
      <top/>
      <bottom/>
      <diagonal style="thin">
        <color rgb="FF0000FF"/>
      </diagonal>
    </border>
    <border diagonalDown="1">
      <left style="thin">
        <color rgb="FF0000FF"/>
      </left>
      <right/>
      <top/>
      <bottom style="thin">
        <color indexed="12"/>
      </bottom>
      <diagonal style="thin">
        <color rgb="FF0000FF"/>
      </diagonal>
    </border>
    <border diagonalDown="1">
      <left/>
      <right/>
      <top/>
      <bottom style="thin">
        <color indexed="12"/>
      </bottom>
      <diagonal style="thin">
        <color rgb="FF0000FF"/>
      </diagonal>
    </border>
    <border diagonalDown="1">
      <left/>
      <right style="thin">
        <color indexed="12"/>
      </right>
      <top/>
      <bottom style="thin">
        <color indexed="12"/>
      </bottom>
      <diagonal style="thin">
        <color rgb="FF0000FF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" fillId="0" borderId="0"/>
  </cellStyleXfs>
  <cellXfs count="18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locked="0"/>
    </xf>
    <xf numFmtId="1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 shrinkToFit="1"/>
    </xf>
    <xf numFmtId="0" fontId="12" fillId="0" borderId="0" xfId="0" applyFont="1" applyAlignment="1">
      <alignment vertical="center"/>
    </xf>
    <xf numFmtId="20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left" vertical="center"/>
    </xf>
    <xf numFmtId="0" fontId="3" fillId="0" borderId="3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distributed" vertical="center"/>
    </xf>
    <xf numFmtId="20" fontId="16" fillId="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20" fontId="16" fillId="0" borderId="0" xfId="0" applyNumberFormat="1" applyFont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shrinkToFit="1"/>
    </xf>
    <xf numFmtId="0" fontId="6" fillId="8" borderId="0" xfId="0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9" fontId="7" fillId="8" borderId="0" xfId="1" applyFont="1" applyFill="1" applyAlignment="1">
      <alignment horizontal="right" vertical="center"/>
    </xf>
    <xf numFmtId="0" fontId="3" fillId="8" borderId="0" xfId="0" applyFont="1" applyFill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 shrinkToFit="1"/>
    </xf>
    <xf numFmtId="0" fontId="18" fillId="5" borderId="36" xfId="0" applyFont="1" applyFill="1" applyBorder="1" applyAlignment="1">
      <alignment horizontal="center" vertical="center" shrinkToFit="1"/>
    </xf>
    <xf numFmtId="0" fontId="18" fillId="5" borderId="34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20" fontId="3" fillId="0" borderId="33" xfId="0" applyNumberFormat="1" applyFont="1" applyBorder="1" applyAlignment="1">
      <alignment horizontal="center" vertical="center" shrinkToFit="1"/>
    </xf>
    <xf numFmtId="20" fontId="3" fillId="0" borderId="34" xfId="0" applyNumberFormat="1" applyFont="1" applyBorder="1" applyAlignment="1">
      <alignment horizontal="center" vertical="center" shrinkToFit="1"/>
    </xf>
    <xf numFmtId="20" fontId="3" fillId="0" borderId="36" xfId="0" applyNumberFormat="1" applyFont="1" applyBorder="1" applyAlignment="1">
      <alignment horizontal="center" vertical="center" shrinkToFit="1"/>
    </xf>
    <xf numFmtId="0" fontId="3" fillId="5" borderId="33" xfId="0" applyFont="1" applyFill="1" applyBorder="1" applyAlignment="1">
      <alignment horizontal="center" vertical="center" shrinkToFit="1"/>
    </xf>
    <xf numFmtId="0" fontId="3" fillId="5" borderId="34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20" fontId="3" fillId="0" borderId="0" xfId="0" applyNumberFormat="1" applyFont="1" applyAlignment="1">
      <alignment horizontal="center" vertical="center" shrinkToFit="1"/>
    </xf>
    <xf numFmtId="0" fontId="3" fillId="4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6" fillId="7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left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11" borderId="3" xfId="0" applyFont="1" applyFill="1" applyBorder="1" applyAlignment="1">
      <alignment horizontal="left" vertical="center"/>
    </xf>
    <xf numFmtId="0" fontId="21" fillId="11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5" borderId="0" xfId="0" applyFont="1" applyFill="1" applyAlignment="1">
      <alignment horizontal="center" vertical="center" shrinkToFit="1"/>
    </xf>
    <xf numFmtId="0" fontId="18" fillId="5" borderId="0" xfId="0" applyFont="1" applyFill="1" applyAlignment="1">
      <alignment horizontal="center" vertical="center" shrinkToFit="1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7" fontId="3" fillId="0" borderId="33" xfId="0" applyNumberFormat="1" applyFont="1" applyBorder="1" applyAlignment="1">
      <alignment horizontal="center" vertical="center" shrinkToFit="1"/>
    </xf>
    <xf numFmtId="177" fontId="3" fillId="0" borderId="34" xfId="0" applyNumberFormat="1" applyFont="1" applyBorder="1" applyAlignment="1">
      <alignment horizontal="center" vertical="center" shrinkToFit="1"/>
    </xf>
    <xf numFmtId="177" fontId="3" fillId="0" borderId="36" xfId="0" applyNumberFormat="1" applyFont="1" applyBorder="1" applyAlignment="1">
      <alignment horizontal="center" vertical="center" shrinkToFit="1"/>
    </xf>
    <xf numFmtId="0" fontId="18" fillId="6" borderId="34" xfId="0" applyFont="1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9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5">
    <cellStyle name="パーセント" xfId="1" builtinId="5"/>
    <cellStyle name="標準" xfId="0" builtinId="0"/>
    <cellStyle name="標準 11" xfId="4" xr:uid="{FCBC7595-E3B2-4035-8770-0D5D21ED19BB}"/>
    <cellStyle name="標準 2" xfId="2" xr:uid="{00000000-0005-0000-0000-000002000000}"/>
    <cellStyle name="標準 3" xfId="3" xr:uid="{A13EDE25-805F-446D-B0D0-F9AF5065FC48}"/>
  </cellStyles>
  <dxfs count="0"/>
  <tableStyles count="0" defaultTableStyle="TableStyleMedium2" defaultPivotStyle="PivotStyleLight16"/>
  <colors>
    <mruColors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64"/>
  <sheetViews>
    <sheetView showZeros="0" view="pageBreakPreview" topLeftCell="A15" zoomScale="75" zoomScaleNormal="367" zoomScaleSheetLayoutView="75" workbookViewId="0">
      <selection activeCell="AM7" sqref="AM7"/>
    </sheetView>
  </sheetViews>
  <sheetFormatPr defaultColWidth="2.5" defaultRowHeight="14.25" customHeight="1" x14ac:dyDescent="0.15"/>
  <cols>
    <col min="1" max="24" width="2.5" style="1" customWidth="1"/>
    <col min="25" max="25" width="2.5" style="2" customWidth="1"/>
    <col min="26" max="27" width="2.5" style="1" customWidth="1"/>
    <col min="28" max="44" width="3" style="1" customWidth="1"/>
    <col min="45" max="49" width="2.5" style="1"/>
    <col min="50" max="50" width="4.375" style="1"/>
    <col min="51" max="16384" width="2.5" style="1"/>
  </cols>
  <sheetData>
    <row r="1" spans="1:56" ht="14.25" customHeight="1" x14ac:dyDescent="0.15">
      <c r="A1" s="134" t="s">
        <v>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37"/>
      <c r="AX1" s="37"/>
      <c r="AY1" s="37"/>
    </row>
    <row r="2" spans="1:56" ht="14.2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37"/>
      <c r="AX2" s="37"/>
      <c r="AY2" s="37"/>
      <c r="AZ2" s="38"/>
      <c r="BA2" s="38"/>
      <c r="BB2" s="38"/>
      <c r="BC2" s="38"/>
      <c r="BD2" s="38"/>
    </row>
    <row r="3" spans="1:56" ht="14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7"/>
      <c r="AX3" s="37"/>
      <c r="AY3" s="37"/>
      <c r="AZ3" s="38"/>
      <c r="BA3" s="38"/>
      <c r="BB3" s="38"/>
      <c r="BC3" s="38"/>
      <c r="BD3" s="38"/>
    </row>
    <row r="4" spans="1:56" ht="14.25" customHeight="1" x14ac:dyDescent="0.15">
      <c r="A4" s="127" t="s">
        <v>29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39"/>
      <c r="AX4" s="4"/>
      <c r="AY4" s="4"/>
    </row>
    <row r="5" spans="1:56" ht="14.25" customHeight="1" x14ac:dyDescent="0.15">
      <c r="A5" s="4"/>
      <c r="B5" s="4"/>
      <c r="C5" s="4"/>
      <c r="D5" s="4"/>
      <c r="E5" s="5"/>
      <c r="F5" s="5"/>
      <c r="G5" s="5"/>
      <c r="H5" s="5"/>
      <c r="I5" s="2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30"/>
      <c r="Z5" s="5"/>
      <c r="AA5" s="5"/>
      <c r="AB5" s="5"/>
      <c r="AC5" s="5"/>
      <c r="AD5" s="5"/>
    </row>
    <row r="6" spans="1:56" ht="14.25" customHeight="1" x14ac:dyDescent="0.15">
      <c r="A6" s="4"/>
      <c r="B6" s="6" t="s">
        <v>53</v>
      </c>
      <c r="C6" s="7"/>
      <c r="D6" s="4"/>
      <c r="E6" s="5"/>
      <c r="F6" s="5"/>
      <c r="G6" s="5"/>
      <c r="H6" s="5"/>
      <c r="I6" s="2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30"/>
      <c r="Z6" s="5"/>
      <c r="AA6" s="5"/>
      <c r="AB6" s="5"/>
      <c r="AC6" s="5"/>
      <c r="AD6" s="5"/>
    </row>
    <row r="7" spans="1:56" ht="14.25" customHeight="1" x14ac:dyDescent="0.15">
      <c r="A7" s="4"/>
      <c r="B7" s="6"/>
      <c r="C7" s="7"/>
      <c r="D7" s="4"/>
      <c r="E7" s="5"/>
      <c r="F7" s="5"/>
      <c r="G7" s="5"/>
      <c r="H7" s="5"/>
      <c r="I7" s="22"/>
      <c r="J7" s="5"/>
      <c r="K7" s="5"/>
      <c r="L7" s="5"/>
      <c r="M7" s="5"/>
      <c r="N7" s="5"/>
      <c r="O7" s="29"/>
      <c r="P7" s="29"/>
      <c r="Q7" s="5"/>
      <c r="S7" s="5"/>
      <c r="T7" s="5"/>
      <c r="U7" s="5"/>
      <c r="V7" s="5"/>
      <c r="W7" s="5"/>
      <c r="X7" s="5"/>
      <c r="Y7" s="30"/>
      <c r="Z7" s="5"/>
      <c r="AA7" s="5"/>
      <c r="AB7" s="5"/>
      <c r="AC7" s="5"/>
      <c r="AD7" s="5"/>
    </row>
    <row r="8" spans="1:56" ht="14.25" customHeight="1" x14ac:dyDescent="0.15">
      <c r="A8" s="4"/>
      <c r="B8" s="6" t="s">
        <v>30</v>
      </c>
      <c r="C8" s="7"/>
      <c r="D8" s="4"/>
      <c r="E8" s="5"/>
      <c r="F8" s="5"/>
      <c r="G8" s="5"/>
      <c r="H8" s="5"/>
      <c r="I8" s="2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30"/>
      <c r="Z8" s="5"/>
      <c r="AA8" s="5"/>
      <c r="AB8" s="31"/>
      <c r="AC8" s="31"/>
      <c r="AD8" s="5"/>
    </row>
    <row r="9" spans="1:56" ht="14.25" customHeight="1" x14ac:dyDescent="0.15">
      <c r="A9" s="4"/>
      <c r="B9" s="4"/>
      <c r="C9" s="4"/>
      <c r="D9" s="4"/>
      <c r="E9" s="5"/>
      <c r="F9" s="5"/>
      <c r="G9" s="5"/>
      <c r="H9" s="5"/>
      <c r="I9" s="2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30"/>
      <c r="Z9" s="5"/>
      <c r="AA9" s="5"/>
      <c r="AB9" s="5"/>
      <c r="AC9" s="5"/>
      <c r="AD9" s="5"/>
    </row>
    <row r="10" spans="1:56" ht="14.25" customHeight="1" x14ac:dyDescent="0.15">
      <c r="A10" s="4"/>
      <c r="B10" s="160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6" t="s">
        <v>39</v>
      </c>
      <c r="O10" s="96"/>
      <c r="P10" s="96"/>
      <c r="Q10" s="96"/>
      <c r="R10" s="96"/>
      <c r="S10" s="96"/>
      <c r="T10" s="96"/>
      <c r="U10" s="96"/>
      <c r="V10" s="96"/>
      <c r="Y10" s="1"/>
      <c r="AB10" s="153" t="s">
        <v>44</v>
      </c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</row>
    <row r="11" spans="1:56" ht="14.25" customHeight="1" x14ac:dyDescent="0.15">
      <c r="A11" s="4"/>
      <c r="B11" s="128"/>
      <c r="C11" s="129"/>
      <c r="D11" s="130"/>
      <c r="E11" s="128" t="str">
        <f>B12</f>
        <v>つくし
１号</v>
      </c>
      <c r="F11" s="129"/>
      <c r="G11" s="130"/>
      <c r="H11" s="128" t="str">
        <f>B15</f>
        <v>つくし
２号</v>
      </c>
      <c r="I11" s="129"/>
      <c r="J11" s="130"/>
      <c r="K11" s="128" t="str">
        <f>B18</f>
        <v>あおいC</v>
      </c>
      <c r="L11" s="129"/>
      <c r="M11" s="130"/>
      <c r="N11" s="97" t="s">
        <v>1</v>
      </c>
      <c r="O11" s="98"/>
      <c r="P11" s="99"/>
      <c r="Q11" s="97" t="s">
        <v>2</v>
      </c>
      <c r="R11" s="98"/>
      <c r="S11" s="99"/>
      <c r="T11" s="97" t="s">
        <v>3</v>
      </c>
      <c r="U11" s="98"/>
      <c r="V11" s="99"/>
      <c r="Z11" s="32"/>
      <c r="AB11" s="71" t="s">
        <v>4</v>
      </c>
      <c r="AC11" s="126"/>
      <c r="AD11" s="126"/>
      <c r="AE11" s="72"/>
      <c r="AF11" s="36"/>
      <c r="AG11" s="71" t="s">
        <v>5</v>
      </c>
      <c r="AH11" s="126"/>
      <c r="AI11" s="126"/>
      <c r="AJ11" s="126"/>
      <c r="AK11" s="126"/>
      <c r="AL11" s="126"/>
      <c r="AM11" s="126"/>
      <c r="AN11" s="126"/>
      <c r="AO11" s="126"/>
      <c r="AP11" s="72"/>
      <c r="AQ11" s="71" t="s">
        <v>6</v>
      </c>
      <c r="AR11" s="72"/>
    </row>
    <row r="12" spans="1:56" ht="14.25" customHeight="1" x14ac:dyDescent="0.15">
      <c r="A12" s="4"/>
      <c r="B12" s="103" t="s">
        <v>32</v>
      </c>
      <c r="C12" s="145"/>
      <c r="D12" s="146"/>
      <c r="E12" s="114"/>
      <c r="F12" s="115"/>
      <c r="G12" s="116"/>
      <c r="H12" s="112" t="s">
        <v>7</v>
      </c>
      <c r="I12" s="113"/>
      <c r="J12" s="12"/>
      <c r="K12" s="112" t="s">
        <v>21</v>
      </c>
      <c r="L12" s="113"/>
      <c r="M12" s="12"/>
      <c r="N12" s="86"/>
      <c r="O12" s="87"/>
      <c r="P12" s="88"/>
      <c r="Q12" s="89"/>
      <c r="R12" s="90"/>
      <c r="S12" s="91"/>
      <c r="T12" s="89"/>
      <c r="U12" s="90"/>
      <c r="V12" s="91"/>
      <c r="AB12" s="73">
        <v>0.41666666666666669</v>
      </c>
      <c r="AC12" s="74"/>
      <c r="AD12" s="74"/>
      <c r="AE12" s="75"/>
      <c r="AF12" s="36" t="s">
        <v>8</v>
      </c>
      <c r="AG12" s="68" t="str">
        <f>B12</f>
        <v>つくし
１号</v>
      </c>
      <c r="AH12" s="70"/>
      <c r="AI12" s="70"/>
      <c r="AJ12" s="69"/>
      <c r="AK12" s="68" t="s">
        <v>9</v>
      </c>
      <c r="AL12" s="69"/>
      <c r="AM12" s="68" t="str">
        <f>B15</f>
        <v>つくし
２号</v>
      </c>
      <c r="AN12" s="70"/>
      <c r="AO12" s="70"/>
      <c r="AP12" s="69"/>
      <c r="AQ12" s="156" t="s">
        <v>27</v>
      </c>
      <c r="AR12" s="156"/>
      <c r="AS12" s="45"/>
      <c r="AT12" s="46"/>
      <c r="AU12" s="46"/>
      <c r="AX12" s="32">
        <v>1.3888888888888888E-2</v>
      </c>
    </row>
    <row r="13" spans="1:56" ht="14.25" customHeight="1" x14ac:dyDescent="0.15">
      <c r="A13" s="8"/>
      <c r="B13" s="147"/>
      <c r="C13" s="148"/>
      <c r="D13" s="149"/>
      <c r="E13" s="117"/>
      <c r="F13" s="118"/>
      <c r="G13" s="119"/>
      <c r="I13" s="4" t="str">
        <f>IF(H14="","",IF(H14&gt;J14,"〇",IF(H14=J14,"△",IF(H14&lt;J14,"×",))))</f>
        <v/>
      </c>
      <c r="J13" s="19"/>
      <c r="K13" s="15"/>
      <c r="L13" s="4" t="str">
        <f>IF(K14="","",IF(K14&gt;M14,"〇",IF(K14=M14,"△",IF(K14&lt;M14,"×",))))</f>
        <v/>
      </c>
      <c r="M13" s="19"/>
      <c r="N13" s="81">
        <f>(COUNTIF(F13:M13,"〇")*3)+(COUNTIF(F13:M13,"△")*1)</f>
        <v>0</v>
      </c>
      <c r="O13" s="79"/>
      <c r="P13" s="80"/>
      <c r="Q13" s="82"/>
      <c r="R13" s="83"/>
      <c r="S13" s="84"/>
      <c r="T13" s="81"/>
      <c r="U13" s="79"/>
      <c r="V13" s="80"/>
      <c r="AB13" s="73">
        <f>SUM(AB12+AX12)</f>
        <v>0.43055555555555558</v>
      </c>
      <c r="AC13" s="74"/>
      <c r="AD13" s="74"/>
      <c r="AE13" s="75"/>
      <c r="AF13" s="36" t="s">
        <v>10</v>
      </c>
      <c r="AG13" s="76" t="str">
        <f>B12</f>
        <v>つくし
１号</v>
      </c>
      <c r="AH13" s="70"/>
      <c r="AI13" s="70"/>
      <c r="AJ13" s="69"/>
      <c r="AK13" s="68" t="s">
        <v>9</v>
      </c>
      <c r="AL13" s="69"/>
      <c r="AM13" s="68" t="str">
        <f>B18</f>
        <v>あおいC</v>
      </c>
      <c r="AN13" s="70"/>
      <c r="AO13" s="70"/>
      <c r="AP13" s="69"/>
      <c r="AQ13" s="156" t="s">
        <v>8</v>
      </c>
      <c r="AR13" s="156"/>
    </row>
    <row r="14" spans="1:56" ht="14.25" customHeight="1" x14ac:dyDescent="0.15">
      <c r="A14" s="4"/>
      <c r="B14" s="150"/>
      <c r="C14" s="151"/>
      <c r="D14" s="152"/>
      <c r="E14" s="120"/>
      <c r="F14" s="121"/>
      <c r="G14" s="122"/>
      <c r="H14" s="10"/>
      <c r="I14" s="9" t="s">
        <v>11</v>
      </c>
      <c r="J14" s="10"/>
      <c r="K14" s="23"/>
      <c r="L14" s="9" t="s">
        <v>11</v>
      </c>
      <c r="M14" s="10"/>
      <c r="N14" s="123"/>
      <c r="O14" s="124"/>
      <c r="P14" s="125"/>
      <c r="Q14" s="100"/>
      <c r="R14" s="101"/>
      <c r="S14" s="102"/>
      <c r="T14" s="100"/>
      <c r="U14" s="101"/>
      <c r="V14" s="102"/>
      <c r="AB14" s="73">
        <f>SUM(AB13+AX12)</f>
        <v>0.44444444444444448</v>
      </c>
      <c r="AC14" s="74"/>
      <c r="AD14" s="74"/>
      <c r="AE14" s="75"/>
      <c r="AF14" s="36" t="s">
        <v>12</v>
      </c>
      <c r="AG14" s="68" t="str">
        <f>B15</f>
        <v>つくし
２号</v>
      </c>
      <c r="AH14" s="70"/>
      <c r="AI14" s="70"/>
      <c r="AJ14" s="69"/>
      <c r="AK14" s="68" t="s">
        <v>9</v>
      </c>
      <c r="AL14" s="69"/>
      <c r="AM14" s="68" t="str">
        <f>B18</f>
        <v>あおいC</v>
      </c>
      <c r="AN14" s="70"/>
      <c r="AO14" s="70"/>
      <c r="AP14" s="69"/>
      <c r="AQ14" s="156" t="s">
        <v>17</v>
      </c>
      <c r="AR14" s="156"/>
      <c r="AS14" s="45"/>
      <c r="AT14" s="46"/>
      <c r="AU14" s="46"/>
    </row>
    <row r="15" spans="1:56" ht="14.25" customHeight="1" x14ac:dyDescent="0.15">
      <c r="B15" s="103" t="s">
        <v>33</v>
      </c>
      <c r="C15" s="90"/>
      <c r="D15" s="90"/>
      <c r="E15" s="11"/>
      <c r="F15" s="12"/>
      <c r="G15" s="13"/>
      <c r="H15" s="114"/>
      <c r="I15" s="115"/>
      <c r="J15" s="116"/>
      <c r="K15" s="112" t="s">
        <v>22</v>
      </c>
      <c r="L15" s="113"/>
      <c r="M15" s="12"/>
      <c r="N15" s="86"/>
      <c r="O15" s="87"/>
      <c r="P15" s="88"/>
      <c r="Q15" s="89"/>
      <c r="R15" s="90"/>
      <c r="S15" s="91"/>
      <c r="T15" s="89"/>
      <c r="U15" s="90"/>
      <c r="V15" s="91"/>
      <c r="AB15" s="93"/>
      <c r="AC15" s="93"/>
      <c r="AD15" s="93"/>
      <c r="AE15" s="93"/>
      <c r="AQ15" s="85"/>
      <c r="AR15" s="85"/>
    </row>
    <row r="16" spans="1:56" ht="14.25" customHeight="1" x14ac:dyDescent="0.15">
      <c r="A16" s="14"/>
      <c r="B16" s="81"/>
      <c r="C16" s="79"/>
      <c r="D16" s="79"/>
      <c r="E16" s="15"/>
      <c r="F16" s="4"/>
      <c r="G16" s="16"/>
      <c r="H16" s="117"/>
      <c r="I16" s="118"/>
      <c r="J16" s="119"/>
      <c r="K16" s="15"/>
      <c r="L16" s="4" t="str">
        <f>IF(K17="","",IF(K17&gt;M17,"〇",IF(K17=M17,"△",IF(K17&lt;M17,"×",))))</f>
        <v/>
      </c>
      <c r="M16" s="19"/>
      <c r="N16" s="81">
        <f>(COUNTIF(F16:M16,"〇")*3)+(COUNTIF(F16:M16,"△")*1)</f>
        <v>0</v>
      </c>
      <c r="O16" s="79"/>
      <c r="P16" s="80"/>
      <c r="Q16" s="82"/>
      <c r="R16" s="83"/>
      <c r="S16" s="84"/>
      <c r="T16" s="81"/>
      <c r="U16" s="79"/>
      <c r="V16" s="80"/>
      <c r="AB16" s="93"/>
      <c r="AC16" s="93"/>
      <c r="AD16" s="93"/>
      <c r="AE16" s="93"/>
      <c r="AQ16" s="92"/>
      <c r="AR16" s="85"/>
      <c r="AT16" s="46"/>
      <c r="AU16" s="46"/>
    </row>
    <row r="17" spans="1:44" ht="14.25" customHeight="1" x14ac:dyDescent="0.15">
      <c r="B17" s="100"/>
      <c r="C17" s="101"/>
      <c r="D17" s="101"/>
      <c r="E17" s="17">
        <f>J14</f>
        <v>0</v>
      </c>
      <c r="F17" s="9" t="s">
        <v>11</v>
      </c>
      <c r="G17" s="18">
        <f>H14</f>
        <v>0</v>
      </c>
      <c r="H17" s="120"/>
      <c r="I17" s="121"/>
      <c r="J17" s="122"/>
      <c r="K17" s="23"/>
      <c r="L17" s="9" t="s">
        <v>11</v>
      </c>
      <c r="M17" s="10"/>
      <c r="N17" s="123"/>
      <c r="O17" s="124"/>
      <c r="P17" s="125"/>
      <c r="Q17" s="100"/>
      <c r="R17" s="101"/>
      <c r="S17" s="102"/>
      <c r="T17" s="100"/>
      <c r="U17" s="101"/>
      <c r="V17" s="102"/>
      <c r="AB17" s="93"/>
      <c r="AC17" s="93"/>
      <c r="AD17" s="93"/>
      <c r="AE17" s="93"/>
      <c r="AQ17" s="85"/>
      <c r="AR17" s="85"/>
    </row>
    <row r="18" spans="1:44" ht="14.25" customHeight="1" x14ac:dyDescent="0.15">
      <c r="B18" s="103" t="s">
        <v>34</v>
      </c>
      <c r="C18" s="90"/>
      <c r="D18" s="90"/>
      <c r="E18" s="11"/>
      <c r="F18" s="47"/>
      <c r="G18" s="12"/>
      <c r="H18" s="112"/>
      <c r="I18" s="113"/>
      <c r="J18" s="25"/>
      <c r="K18" s="136" t="str">
        <f>IF(K20="","",IF(K20&gt;M20,"〇",IF(K20=M20,"△",IF(K20&lt;M20,"×",))))</f>
        <v/>
      </c>
      <c r="L18" s="137"/>
      <c r="M18" s="138"/>
      <c r="N18" s="86"/>
      <c r="O18" s="87"/>
      <c r="P18" s="88"/>
      <c r="Q18" s="89"/>
      <c r="R18" s="90"/>
      <c r="S18" s="91"/>
      <c r="T18" s="89"/>
      <c r="U18" s="90"/>
      <c r="V18" s="91"/>
      <c r="AB18" s="93"/>
      <c r="AC18" s="85"/>
      <c r="AD18" s="85"/>
      <c r="AE18" s="85"/>
      <c r="AQ18" s="85"/>
      <c r="AR18" s="85"/>
    </row>
    <row r="19" spans="1:44" ht="14.25" customHeight="1" x14ac:dyDescent="0.15">
      <c r="A19" s="14"/>
      <c r="B19" s="81"/>
      <c r="C19" s="79"/>
      <c r="D19" s="79"/>
      <c r="E19" s="15"/>
      <c r="F19" s="4"/>
      <c r="H19" s="15"/>
      <c r="I19" s="4"/>
      <c r="J19" s="26"/>
      <c r="K19" s="139"/>
      <c r="L19" s="140"/>
      <c r="M19" s="141"/>
      <c r="N19" s="81">
        <f>(COUNTIF(F19:M19,"〇")*3)+(COUNTIF(F19:M19,"△")*1)</f>
        <v>0</v>
      </c>
      <c r="O19" s="79"/>
      <c r="P19" s="80"/>
      <c r="Q19" s="82"/>
      <c r="R19" s="83"/>
      <c r="S19" s="84"/>
      <c r="T19" s="81"/>
      <c r="U19" s="79"/>
      <c r="V19" s="80"/>
      <c r="AB19" s="67" t="s">
        <v>31</v>
      </c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</row>
    <row r="20" spans="1:44" ht="14.25" customHeight="1" x14ac:dyDescent="0.15">
      <c r="B20" s="100"/>
      <c r="C20" s="101"/>
      <c r="D20" s="101"/>
      <c r="E20" s="17"/>
      <c r="F20" s="9" t="s">
        <v>11</v>
      </c>
      <c r="G20" s="20"/>
      <c r="H20" s="17"/>
      <c r="I20" s="9" t="s">
        <v>11</v>
      </c>
      <c r="J20" s="49"/>
      <c r="K20" s="142"/>
      <c r="L20" s="143"/>
      <c r="M20" s="144"/>
      <c r="N20" s="100"/>
      <c r="O20" s="101"/>
      <c r="P20" s="102"/>
      <c r="Q20" s="100"/>
      <c r="R20" s="101"/>
      <c r="S20" s="102"/>
      <c r="T20" s="100"/>
      <c r="U20" s="101"/>
      <c r="V20" s="102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</row>
    <row r="21" spans="1:44" ht="14.25" customHeight="1" x14ac:dyDescent="0.15">
      <c r="Y21" s="1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ht="14.25" customHeight="1" x14ac:dyDescent="0.15">
      <c r="A22" s="4"/>
      <c r="B22" s="94" t="s">
        <v>19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6" t="s">
        <v>40</v>
      </c>
      <c r="O22" s="96"/>
      <c r="P22" s="96"/>
      <c r="Q22" s="96"/>
      <c r="R22" s="96"/>
      <c r="S22" s="96"/>
      <c r="T22" s="96"/>
      <c r="U22" s="96"/>
      <c r="V22" s="96"/>
      <c r="AB22" s="153" t="s">
        <v>43</v>
      </c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9"/>
    </row>
    <row r="23" spans="1:44" ht="14.25" customHeight="1" x14ac:dyDescent="0.15">
      <c r="A23" s="4"/>
      <c r="B23" s="128"/>
      <c r="C23" s="129"/>
      <c r="D23" s="130"/>
      <c r="E23" s="128" t="str">
        <f>B24</f>
        <v>つくし
１号</v>
      </c>
      <c r="F23" s="129"/>
      <c r="G23" s="130"/>
      <c r="H23" s="128" t="str">
        <f>B27</f>
        <v>あおいA</v>
      </c>
      <c r="I23" s="129"/>
      <c r="J23" s="130"/>
      <c r="K23" s="131" t="str">
        <f>B30</f>
        <v>ジュニオール</v>
      </c>
      <c r="L23" s="132"/>
      <c r="M23" s="133"/>
      <c r="N23" s="97" t="s">
        <v>1</v>
      </c>
      <c r="O23" s="98"/>
      <c r="P23" s="99"/>
      <c r="Q23" s="97" t="s">
        <v>2</v>
      </c>
      <c r="R23" s="98"/>
      <c r="S23" s="99"/>
      <c r="T23" s="97" t="s">
        <v>3</v>
      </c>
      <c r="U23" s="98"/>
      <c r="V23" s="99"/>
      <c r="AB23" s="71" t="s">
        <v>4</v>
      </c>
      <c r="AC23" s="126"/>
      <c r="AD23" s="126"/>
      <c r="AE23" s="72"/>
      <c r="AF23" s="36"/>
      <c r="AG23" s="71" t="s">
        <v>5</v>
      </c>
      <c r="AH23" s="126"/>
      <c r="AI23" s="126"/>
      <c r="AJ23" s="126"/>
      <c r="AK23" s="126"/>
      <c r="AL23" s="126"/>
      <c r="AM23" s="126"/>
      <c r="AN23" s="126"/>
      <c r="AO23" s="126"/>
      <c r="AP23" s="72"/>
      <c r="AQ23" s="71" t="s">
        <v>6</v>
      </c>
      <c r="AR23" s="72"/>
    </row>
    <row r="24" spans="1:44" ht="14.25" customHeight="1" x14ac:dyDescent="0.15">
      <c r="A24" s="4"/>
      <c r="B24" s="103" t="s">
        <v>32</v>
      </c>
      <c r="C24" s="90"/>
      <c r="D24" s="90"/>
      <c r="E24" s="114"/>
      <c r="F24" s="115"/>
      <c r="G24" s="116"/>
      <c r="H24" s="157" t="s">
        <v>16</v>
      </c>
      <c r="I24" s="113"/>
      <c r="J24" s="12"/>
      <c r="K24" s="112" t="s">
        <v>23</v>
      </c>
      <c r="L24" s="113"/>
      <c r="M24" s="12"/>
      <c r="N24" s="86"/>
      <c r="O24" s="87"/>
      <c r="P24" s="88"/>
      <c r="Q24" s="89"/>
      <c r="R24" s="90"/>
      <c r="S24" s="91"/>
      <c r="T24" s="89"/>
      <c r="U24" s="90"/>
      <c r="V24" s="91"/>
      <c r="AB24" s="73">
        <v>0.41666666666666669</v>
      </c>
      <c r="AC24" s="74"/>
      <c r="AD24" s="74"/>
      <c r="AE24" s="75"/>
      <c r="AF24" s="36" t="s">
        <v>8</v>
      </c>
      <c r="AG24" s="68" t="str">
        <f>B24</f>
        <v>つくし
１号</v>
      </c>
      <c r="AH24" s="70"/>
      <c r="AI24" s="70"/>
      <c r="AJ24" s="69"/>
      <c r="AK24" s="68" t="s">
        <v>9</v>
      </c>
      <c r="AL24" s="69"/>
      <c r="AM24" s="68" t="str">
        <f>B27</f>
        <v>あおいA</v>
      </c>
      <c r="AN24" s="70"/>
      <c r="AO24" s="70"/>
      <c r="AP24" s="69"/>
      <c r="AQ24" s="156" t="s">
        <v>27</v>
      </c>
      <c r="AR24" s="156"/>
    </row>
    <row r="25" spans="1:44" ht="14.25" customHeight="1" x14ac:dyDescent="0.15">
      <c r="A25" s="8"/>
      <c r="B25" s="81"/>
      <c r="C25" s="79"/>
      <c r="D25" s="79"/>
      <c r="E25" s="117"/>
      <c r="F25" s="118"/>
      <c r="G25" s="119"/>
      <c r="I25" s="4" t="str">
        <f>IF(H26="","",IF(H26&gt;J26,"〇",IF(H26=J26,"△",IF(H26&lt;J26,"×",))))</f>
        <v/>
      </c>
      <c r="J25" s="19"/>
      <c r="K25" s="15"/>
      <c r="L25" s="4" t="str">
        <f>IF(K26="","",IF(K26&gt;M26,"〇",IF(K26=M26,"△",IF(K26&lt;M26,"×",))))</f>
        <v/>
      </c>
      <c r="M25" s="19"/>
      <c r="N25" s="81">
        <f>(COUNTIF(F25:M25,"〇")*3)+(COUNTIF(F25:M25,"△")*1)</f>
        <v>0</v>
      </c>
      <c r="O25" s="79"/>
      <c r="P25" s="80"/>
      <c r="Q25" s="82"/>
      <c r="R25" s="83"/>
      <c r="S25" s="84"/>
      <c r="T25" s="81"/>
      <c r="U25" s="79"/>
      <c r="V25" s="80"/>
      <c r="AB25" s="73">
        <f>SUM(AB24+AX12)</f>
        <v>0.43055555555555558</v>
      </c>
      <c r="AC25" s="74"/>
      <c r="AD25" s="74"/>
      <c r="AE25" s="75"/>
      <c r="AF25" s="36" t="s">
        <v>10</v>
      </c>
      <c r="AG25" s="76" t="str">
        <f>B24</f>
        <v>つくし
１号</v>
      </c>
      <c r="AH25" s="70"/>
      <c r="AI25" s="70"/>
      <c r="AJ25" s="69"/>
      <c r="AK25" s="68" t="s">
        <v>9</v>
      </c>
      <c r="AL25" s="69"/>
      <c r="AM25" s="68" t="str">
        <f>B30</f>
        <v>ジュニオール</v>
      </c>
      <c r="AN25" s="70"/>
      <c r="AO25" s="70"/>
      <c r="AP25" s="69"/>
      <c r="AQ25" s="156" t="s">
        <v>8</v>
      </c>
      <c r="AR25" s="156"/>
    </row>
    <row r="26" spans="1:44" ht="14.25" customHeight="1" x14ac:dyDescent="0.15">
      <c r="A26" s="4"/>
      <c r="B26" s="100"/>
      <c r="C26" s="101"/>
      <c r="D26" s="101"/>
      <c r="E26" s="120"/>
      <c r="F26" s="121"/>
      <c r="G26" s="122"/>
      <c r="H26" s="10"/>
      <c r="I26" s="9" t="s">
        <v>11</v>
      </c>
      <c r="J26" s="10"/>
      <c r="K26" s="23"/>
      <c r="L26" s="9" t="s">
        <v>11</v>
      </c>
      <c r="M26" s="10"/>
      <c r="N26" s="123"/>
      <c r="O26" s="124"/>
      <c r="P26" s="125"/>
      <c r="Q26" s="100"/>
      <c r="R26" s="101"/>
      <c r="S26" s="102"/>
      <c r="T26" s="100"/>
      <c r="U26" s="101"/>
      <c r="V26" s="102"/>
      <c r="AB26" s="73">
        <f>SUM(AB25+AX12)</f>
        <v>0.44444444444444448</v>
      </c>
      <c r="AC26" s="74"/>
      <c r="AD26" s="74"/>
      <c r="AE26" s="75"/>
      <c r="AF26" s="36" t="s">
        <v>12</v>
      </c>
      <c r="AG26" s="68" t="str">
        <f>B27</f>
        <v>あおいA</v>
      </c>
      <c r="AH26" s="70"/>
      <c r="AI26" s="70"/>
      <c r="AJ26" s="69"/>
      <c r="AK26" s="68" t="s">
        <v>9</v>
      </c>
      <c r="AL26" s="69"/>
      <c r="AM26" s="68" t="str">
        <f>B30</f>
        <v>ジュニオール</v>
      </c>
      <c r="AN26" s="70"/>
      <c r="AO26" s="70"/>
      <c r="AP26" s="69"/>
      <c r="AQ26" s="156" t="s">
        <v>17</v>
      </c>
      <c r="AR26" s="156"/>
    </row>
    <row r="27" spans="1:44" ht="14.25" customHeight="1" x14ac:dyDescent="0.15">
      <c r="B27" s="103" t="s">
        <v>35</v>
      </c>
      <c r="C27" s="90"/>
      <c r="D27" s="90"/>
      <c r="E27" s="11"/>
      <c r="F27" s="12"/>
      <c r="G27" s="13"/>
      <c r="H27" s="114"/>
      <c r="I27" s="115"/>
      <c r="J27" s="116"/>
      <c r="K27" s="112" t="s">
        <v>24</v>
      </c>
      <c r="L27" s="113"/>
      <c r="M27" s="12"/>
      <c r="N27" s="86"/>
      <c r="O27" s="87"/>
      <c r="P27" s="88"/>
      <c r="Q27" s="89"/>
      <c r="R27" s="90"/>
      <c r="S27" s="91"/>
      <c r="T27" s="89"/>
      <c r="U27" s="90"/>
      <c r="V27" s="91"/>
      <c r="AB27" s="93"/>
      <c r="AC27" s="93"/>
      <c r="AD27" s="93"/>
      <c r="AE27" s="93"/>
      <c r="AQ27" s="85"/>
      <c r="AR27" s="85"/>
    </row>
    <row r="28" spans="1:44" ht="14.25" customHeight="1" x14ac:dyDescent="0.15">
      <c r="A28" s="14"/>
      <c r="B28" s="81"/>
      <c r="C28" s="79"/>
      <c r="D28" s="79"/>
      <c r="E28" s="15"/>
      <c r="F28" s="4"/>
      <c r="G28" s="16"/>
      <c r="H28" s="117"/>
      <c r="I28" s="118"/>
      <c r="J28" s="119"/>
      <c r="K28" s="15"/>
      <c r="L28" s="4" t="str">
        <f>IF(K29="","",IF(K29&gt;M29,"〇",IF(K29=M29,"△",IF(K29&lt;M29,"×",))))</f>
        <v/>
      </c>
      <c r="M28" s="19"/>
      <c r="N28" s="81">
        <f>(COUNTIF(F28:M28,"〇")*3)+(COUNTIF(F28:M28,"△")*1)</f>
        <v>0</v>
      </c>
      <c r="O28" s="79"/>
      <c r="P28" s="80"/>
      <c r="Q28" s="82"/>
      <c r="R28" s="83"/>
      <c r="S28" s="84"/>
      <c r="T28" s="81"/>
      <c r="U28" s="79"/>
      <c r="V28" s="80"/>
      <c r="AB28" s="93"/>
      <c r="AC28" s="93"/>
      <c r="AD28" s="93"/>
      <c r="AE28" s="93"/>
      <c r="AQ28" s="92"/>
      <c r="AR28" s="85"/>
    </row>
    <row r="29" spans="1:44" ht="14.25" customHeight="1" x14ac:dyDescent="0.15">
      <c r="B29" s="100"/>
      <c r="C29" s="101"/>
      <c r="D29" s="101"/>
      <c r="E29" s="17">
        <f>J26</f>
        <v>0</v>
      </c>
      <c r="F29" s="9" t="s">
        <v>11</v>
      </c>
      <c r="G29" s="18">
        <f>H26</f>
        <v>0</v>
      </c>
      <c r="H29" s="120"/>
      <c r="I29" s="121"/>
      <c r="J29" s="122"/>
      <c r="K29" s="23"/>
      <c r="L29" s="9" t="s">
        <v>11</v>
      </c>
      <c r="M29" s="10"/>
      <c r="N29" s="123"/>
      <c r="O29" s="124"/>
      <c r="P29" s="125"/>
      <c r="Q29" s="100"/>
      <c r="R29" s="101"/>
      <c r="S29" s="102"/>
      <c r="T29" s="100"/>
      <c r="U29" s="101"/>
      <c r="V29" s="102"/>
      <c r="AB29" s="93"/>
      <c r="AC29" s="93"/>
      <c r="AD29" s="93"/>
      <c r="AE29" s="93"/>
      <c r="AQ29" s="85"/>
      <c r="AR29" s="85"/>
    </row>
    <row r="30" spans="1:44" ht="14.25" customHeight="1" x14ac:dyDescent="0.15">
      <c r="B30" s="103" t="s">
        <v>36</v>
      </c>
      <c r="C30" s="104"/>
      <c r="D30" s="105"/>
      <c r="E30" s="11"/>
      <c r="F30" s="47"/>
      <c r="G30" s="12"/>
      <c r="H30" s="112"/>
      <c r="I30" s="113"/>
      <c r="J30" s="25"/>
      <c r="K30" s="136" t="str">
        <f>IF(K32="","",IF(K32&gt;M32,"〇",IF(K32=M32,"△",IF(K32&lt;M32,"×",))))</f>
        <v/>
      </c>
      <c r="L30" s="137"/>
      <c r="M30" s="138"/>
      <c r="N30" s="86"/>
      <c r="O30" s="87"/>
      <c r="P30" s="88"/>
      <c r="Q30" s="89"/>
      <c r="R30" s="90"/>
      <c r="S30" s="91"/>
      <c r="T30" s="89"/>
      <c r="U30" s="90"/>
      <c r="V30" s="91"/>
      <c r="AB30" s="93"/>
      <c r="AC30" s="85"/>
      <c r="AD30" s="85"/>
      <c r="AE30" s="85"/>
      <c r="AQ30" s="85"/>
      <c r="AR30" s="85"/>
    </row>
    <row r="31" spans="1:44" ht="14.25" customHeight="1" x14ac:dyDescent="0.15">
      <c r="A31" s="14"/>
      <c r="B31" s="106"/>
      <c r="C31" s="107"/>
      <c r="D31" s="108"/>
      <c r="E31" s="15"/>
      <c r="F31" s="4"/>
      <c r="H31" s="15"/>
      <c r="I31" s="4"/>
      <c r="J31" s="26"/>
      <c r="K31" s="139"/>
      <c r="L31" s="140"/>
      <c r="M31" s="141"/>
      <c r="N31" s="81">
        <f>(COUNTIF(F31:M31,"〇")*3)+(COUNTIF(F31:M31,"△")*1)</f>
        <v>0</v>
      </c>
      <c r="O31" s="79"/>
      <c r="P31" s="80"/>
      <c r="Q31" s="82"/>
      <c r="R31" s="83"/>
      <c r="S31" s="84"/>
      <c r="T31" s="81"/>
      <c r="U31" s="79"/>
      <c r="V31" s="80"/>
      <c r="AB31" s="67" t="s">
        <v>31</v>
      </c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</row>
    <row r="32" spans="1:44" ht="14.25" customHeight="1" x14ac:dyDescent="0.15">
      <c r="B32" s="109"/>
      <c r="C32" s="110"/>
      <c r="D32" s="111"/>
      <c r="E32" s="17"/>
      <c r="F32" s="9" t="s">
        <v>11</v>
      </c>
      <c r="G32" s="20"/>
      <c r="H32" s="17"/>
      <c r="I32" s="9" t="s">
        <v>11</v>
      </c>
      <c r="J32" s="49"/>
      <c r="K32" s="142"/>
      <c r="L32" s="143"/>
      <c r="M32" s="144"/>
      <c r="N32" s="123"/>
      <c r="O32" s="124"/>
      <c r="P32" s="125"/>
      <c r="Q32" s="100"/>
      <c r="R32" s="101"/>
      <c r="S32" s="102"/>
      <c r="T32" s="100"/>
      <c r="U32" s="101"/>
      <c r="V32" s="102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</row>
    <row r="33" spans="1:44" ht="14.25" customHeight="1" x14ac:dyDescent="0.15">
      <c r="A33" s="4"/>
      <c r="B33" s="4"/>
      <c r="C33" s="4"/>
      <c r="D33" s="4"/>
      <c r="E33" s="4"/>
      <c r="F33" s="4"/>
      <c r="I33" s="4"/>
      <c r="K33" s="4"/>
      <c r="L33" s="4"/>
      <c r="M33" s="4"/>
      <c r="N33" s="4"/>
      <c r="O33" s="4"/>
      <c r="P33" s="4"/>
      <c r="Q33" s="4"/>
      <c r="R33" s="4"/>
      <c r="S33" s="4"/>
      <c r="Y33" s="1"/>
      <c r="AB33" s="33"/>
      <c r="AC33" s="35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ht="14.25" customHeight="1" x14ac:dyDescent="0.15">
      <c r="A34" s="4"/>
      <c r="B34" s="94" t="s">
        <v>20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 t="s">
        <v>40</v>
      </c>
      <c r="O34" s="96"/>
      <c r="P34" s="96"/>
      <c r="Q34" s="96"/>
      <c r="R34" s="96"/>
      <c r="S34" s="96"/>
      <c r="T34" s="96"/>
      <c r="U34" s="96"/>
      <c r="V34" s="96"/>
      <c r="Y34" s="1"/>
      <c r="AB34" s="153" t="s">
        <v>42</v>
      </c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5"/>
    </row>
    <row r="35" spans="1:44" ht="14.25" customHeight="1" x14ac:dyDescent="0.15">
      <c r="A35" s="8"/>
      <c r="B35" s="128"/>
      <c r="C35" s="129"/>
      <c r="D35" s="130"/>
      <c r="E35" s="128" t="str">
        <f>B36</f>
        <v>つくし
２号</v>
      </c>
      <c r="F35" s="129"/>
      <c r="G35" s="130"/>
      <c r="H35" s="128" t="str">
        <f>B39</f>
        <v>あおいB</v>
      </c>
      <c r="I35" s="129"/>
      <c r="J35" s="130"/>
      <c r="K35" s="131" t="str">
        <f>B42</f>
        <v>つくし
３号</v>
      </c>
      <c r="L35" s="132"/>
      <c r="M35" s="133"/>
      <c r="N35" s="97" t="s">
        <v>1</v>
      </c>
      <c r="O35" s="98"/>
      <c r="P35" s="99"/>
      <c r="Q35" s="97" t="s">
        <v>2</v>
      </c>
      <c r="R35" s="98"/>
      <c r="S35" s="99"/>
      <c r="T35" s="97" t="s">
        <v>3</v>
      </c>
      <c r="U35" s="98"/>
      <c r="V35" s="99"/>
      <c r="Y35" s="1"/>
      <c r="AB35" s="71" t="s">
        <v>4</v>
      </c>
      <c r="AC35" s="126"/>
      <c r="AD35" s="126"/>
      <c r="AE35" s="72"/>
      <c r="AF35" s="36"/>
      <c r="AG35" s="71" t="s">
        <v>5</v>
      </c>
      <c r="AH35" s="126"/>
      <c r="AI35" s="126"/>
      <c r="AJ35" s="126"/>
      <c r="AK35" s="126"/>
      <c r="AL35" s="126"/>
      <c r="AM35" s="126"/>
      <c r="AN35" s="126"/>
      <c r="AO35" s="126"/>
      <c r="AP35" s="72"/>
      <c r="AQ35" s="71" t="s">
        <v>6</v>
      </c>
      <c r="AR35" s="72"/>
    </row>
    <row r="36" spans="1:44" ht="14.25" customHeight="1" x14ac:dyDescent="0.15">
      <c r="A36" s="4"/>
      <c r="B36" s="103" t="s">
        <v>33</v>
      </c>
      <c r="C36" s="90"/>
      <c r="D36" s="90"/>
      <c r="E36" s="114"/>
      <c r="F36" s="115"/>
      <c r="G36" s="116"/>
      <c r="H36" s="113" t="s">
        <v>14</v>
      </c>
      <c r="I36" s="113"/>
      <c r="J36" s="12"/>
      <c r="K36" s="112" t="s">
        <v>25</v>
      </c>
      <c r="L36" s="113"/>
      <c r="M36" s="13"/>
      <c r="N36" s="86"/>
      <c r="O36" s="87"/>
      <c r="P36" s="88"/>
      <c r="Q36" s="89"/>
      <c r="R36" s="90"/>
      <c r="S36" s="91"/>
      <c r="T36" s="89"/>
      <c r="U36" s="90"/>
      <c r="V36" s="91"/>
      <c r="Y36" s="1"/>
      <c r="AB36" s="73">
        <v>0.41666666666666669</v>
      </c>
      <c r="AC36" s="74"/>
      <c r="AD36" s="74"/>
      <c r="AE36" s="75"/>
      <c r="AF36" s="36" t="s">
        <v>8</v>
      </c>
      <c r="AG36" s="68" t="str">
        <f>B36</f>
        <v>つくし
２号</v>
      </c>
      <c r="AH36" s="70"/>
      <c r="AI36" s="70"/>
      <c r="AJ36" s="69"/>
      <c r="AK36" s="68" t="s">
        <v>9</v>
      </c>
      <c r="AL36" s="69"/>
      <c r="AM36" s="68" t="str">
        <f>B39</f>
        <v>あおいB</v>
      </c>
      <c r="AN36" s="70"/>
      <c r="AO36" s="70"/>
      <c r="AP36" s="69"/>
      <c r="AQ36" s="156" t="s">
        <v>27</v>
      </c>
      <c r="AR36" s="156"/>
    </row>
    <row r="37" spans="1:44" ht="14.25" customHeight="1" x14ac:dyDescent="0.15">
      <c r="B37" s="81"/>
      <c r="C37" s="79"/>
      <c r="D37" s="79"/>
      <c r="E37" s="117"/>
      <c r="F37" s="118"/>
      <c r="G37" s="119"/>
      <c r="I37" s="4" t="str">
        <f>IF(H38="","",IF(H38&gt;J38,"〇",IF(H38=J38,"△",IF(H38&lt;J38,"×",))))</f>
        <v/>
      </c>
      <c r="J37" s="19"/>
      <c r="K37" s="15"/>
      <c r="L37" s="4" t="str">
        <f>IF(K38="","",IF(K38&gt;M38,"〇",IF(K38=M38,"△",IF(K38&lt;M38,"×",))))</f>
        <v/>
      </c>
      <c r="M37" s="16"/>
      <c r="N37" s="81">
        <f>(COUNTIF(F37:M37,"〇")*3)+(COUNTIF(F37:M37,"△")*1)</f>
        <v>0</v>
      </c>
      <c r="O37" s="79"/>
      <c r="P37" s="80"/>
      <c r="Q37" s="82"/>
      <c r="R37" s="83"/>
      <c r="S37" s="84"/>
      <c r="T37" s="81"/>
      <c r="U37" s="79"/>
      <c r="V37" s="80"/>
      <c r="Y37" s="1"/>
      <c r="AB37" s="73">
        <f>SUM(AB36+AX12)</f>
        <v>0.43055555555555558</v>
      </c>
      <c r="AC37" s="74"/>
      <c r="AD37" s="74"/>
      <c r="AE37" s="75"/>
      <c r="AF37" s="36" t="s">
        <v>10</v>
      </c>
      <c r="AG37" s="76" t="str">
        <f>B36</f>
        <v>つくし
２号</v>
      </c>
      <c r="AH37" s="70"/>
      <c r="AI37" s="70"/>
      <c r="AJ37" s="69"/>
      <c r="AK37" s="68" t="s">
        <v>9</v>
      </c>
      <c r="AL37" s="69"/>
      <c r="AM37" s="68" t="str">
        <f>B42</f>
        <v>つくし
３号</v>
      </c>
      <c r="AN37" s="70"/>
      <c r="AO37" s="70"/>
      <c r="AP37" s="69"/>
      <c r="AQ37" s="156" t="s">
        <v>8</v>
      </c>
      <c r="AR37" s="156"/>
    </row>
    <row r="38" spans="1:44" ht="14.25" customHeight="1" x14ac:dyDescent="0.15">
      <c r="A38" s="14"/>
      <c r="B38" s="100"/>
      <c r="C38" s="101"/>
      <c r="D38" s="101"/>
      <c r="E38" s="120"/>
      <c r="F38" s="121"/>
      <c r="G38" s="122"/>
      <c r="H38" s="10"/>
      <c r="I38" s="9" t="s">
        <v>11</v>
      </c>
      <c r="J38" s="10"/>
      <c r="K38" s="23"/>
      <c r="L38" s="9" t="s">
        <v>11</v>
      </c>
      <c r="M38" s="27"/>
      <c r="N38" s="123"/>
      <c r="O38" s="124"/>
      <c r="P38" s="125"/>
      <c r="Q38" s="100"/>
      <c r="R38" s="101"/>
      <c r="S38" s="102"/>
      <c r="T38" s="100"/>
      <c r="U38" s="101"/>
      <c r="V38" s="102"/>
      <c r="Y38" s="1"/>
      <c r="AB38" s="73">
        <f>SUM(AB37+AX12)</f>
        <v>0.44444444444444448</v>
      </c>
      <c r="AC38" s="74"/>
      <c r="AD38" s="74"/>
      <c r="AE38" s="75"/>
      <c r="AF38" s="36" t="s">
        <v>12</v>
      </c>
      <c r="AG38" s="68" t="str">
        <f>B39</f>
        <v>あおいB</v>
      </c>
      <c r="AH38" s="70"/>
      <c r="AI38" s="70"/>
      <c r="AJ38" s="69"/>
      <c r="AK38" s="68" t="s">
        <v>9</v>
      </c>
      <c r="AL38" s="69"/>
      <c r="AM38" s="68" t="str">
        <f>B42</f>
        <v>つくし
３号</v>
      </c>
      <c r="AN38" s="70"/>
      <c r="AO38" s="70"/>
      <c r="AP38" s="69"/>
      <c r="AQ38" s="156" t="s">
        <v>17</v>
      </c>
      <c r="AR38" s="156"/>
    </row>
    <row r="39" spans="1:44" ht="14.25" customHeight="1" x14ac:dyDescent="0.15">
      <c r="B39" s="103" t="s">
        <v>37</v>
      </c>
      <c r="C39" s="90"/>
      <c r="D39" s="90"/>
      <c r="E39" s="11"/>
      <c r="F39" s="12"/>
      <c r="G39" s="13"/>
      <c r="H39" s="115"/>
      <c r="I39" s="115"/>
      <c r="J39" s="115"/>
      <c r="K39" s="112" t="s">
        <v>26</v>
      </c>
      <c r="L39" s="113"/>
      <c r="M39" s="13"/>
      <c r="N39" s="87"/>
      <c r="O39" s="87"/>
      <c r="P39" s="88"/>
      <c r="Q39" s="89"/>
      <c r="R39" s="90"/>
      <c r="S39" s="91"/>
      <c r="T39" s="89"/>
      <c r="U39" s="90"/>
      <c r="V39" s="91"/>
      <c r="Y39" s="1"/>
      <c r="AB39" s="93"/>
      <c r="AC39" s="93"/>
      <c r="AD39" s="93"/>
      <c r="AE39" s="93"/>
      <c r="AQ39" s="85"/>
      <c r="AR39" s="85"/>
    </row>
    <row r="40" spans="1:44" ht="14.25" customHeight="1" x14ac:dyDescent="0.15">
      <c r="B40" s="81"/>
      <c r="C40" s="79"/>
      <c r="D40" s="79"/>
      <c r="E40" s="15"/>
      <c r="F40" s="4"/>
      <c r="G40" s="16"/>
      <c r="H40" s="118"/>
      <c r="I40" s="118"/>
      <c r="J40" s="118"/>
      <c r="K40" s="15"/>
      <c r="L40" s="4" t="str">
        <f>IF(K41="","",IF(K41&gt;M41,"〇",IF(K41=M41,"△",IF(K41&lt;M41,"×",))))</f>
        <v/>
      </c>
      <c r="M40" s="16"/>
      <c r="N40" s="79">
        <f>(COUNTIF(F40:M40,"〇")*3)+(COUNTIF(F40:M40,"△")*1)</f>
        <v>0</v>
      </c>
      <c r="O40" s="79"/>
      <c r="P40" s="80"/>
      <c r="Q40" s="82"/>
      <c r="R40" s="83"/>
      <c r="S40" s="84"/>
      <c r="T40" s="81"/>
      <c r="U40" s="79"/>
      <c r="V40" s="80"/>
      <c r="Y40" s="1"/>
      <c r="AB40" s="93"/>
      <c r="AC40" s="93"/>
      <c r="AD40" s="93"/>
      <c r="AE40" s="93"/>
      <c r="AQ40" s="92"/>
      <c r="AR40" s="85"/>
    </row>
    <row r="41" spans="1:44" ht="14.25" customHeight="1" x14ac:dyDescent="0.15">
      <c r="A41" s="14"/>
      <c r="B41" s="100"/>
      <c r="C41" s="101"/>
      <c r="D41" s="101"/>
      <c r="E41" s="17">
        <f>J38</f>
        <v>0</v>
      </c>
      <c r="F41" s="9" t="s">
        <v>11</v>
      </c>
      <c r="G41" s="18">
        <f>H38</f>
        <v>0</v>
      </c>
      <c r="H41" s="121"/>
      <c r="I41" s="121"/>
      <c r="J41" s="121"/>
      <c r="K41" s="23"/>
      <c r="L41" s="9" t="s">
        <v>11</v>
      </c>
      <c r="M41" s="27"/>
      <c r="N41" s="124"/>
      <c r="O41" s="124"/>
      <c r="P41" s="125"/>
      <c r="Q41" s="100"/>
      <c r="R41" s="101"/>
      <c r="S41" s="102"/>
      <c r="T41" s="100"/>
      <c r="U41" s="101"/>
      <c r="V41" s="102"/>
      <c r="Y41" s="1"/>
      <c r="AB41" s="93"/>
      <c r="AC41" s="93"/>
      <c r="AD41" s="93"/>
      <c r="AE41" s="93"/>
      <c r="AQ41" s="85"/>
      <c r="AR41" s="85"/>
    </row>
    <row r="42" spans="1:44" ht="14.25" customHeight="1" x14ac:dyDescent="0.15">
      <c r="B42" s="103" t="s">
        <v>54</v>
      </c>
      <c r="C42" s="104"/>
      <c r="D42" s="105"/>
      <c r="E42" s="11"/>
      <c r="F42" s="47"/>
      <c r="G42" s="12"/>
      <c r="H42" s="112"/>
      <c r="I42" s="113"/>
      <c r="J42" s="13"/>
      <c r="K42" s="114"/>
      <c r="L42" s="115"/>
      <c r="M42" s="116"/>
      <c r="N42" s="86"/>
      <c r="O42" s="87"/>
      <c r="P42" s="88"/>
      <c r="Q42" s="89"/>
      <c r="R42" s="90"/>
      <c r="S42" s="91"/>
      <c r="T42" s="89"/>
      <c r="U42" s="90"/>
      <c r="V42" s="91"/>
      <c r="Y42" s="1"/>
      <c r="AB42" s="93"/>
      <c r="AC42" s="85"/>
      <c r="AD42" s="85"/>
      <c r="AE42" s="85"/>
      <c r="AQ42" s="85"/>
      <c r="AR42" s="85"/>
    </row>
    <row r="43" spans="1:44" ht="14.25" customHeight="1" x14ac:dyDescent="0.15">
      <c r="B43" s="106"/>
      <c r="C43" s="107"/>
      <c r="D43" s="108"/>
      <c r="E43" s="15"/>
      <c r="F43" s="4"/>
      <c r="H43" s="15"/>
      <c r="I43" s="4" t="str">
        <f>IF(H44="","",IF(H44&gt;J44,"〇",IF(H44=J44,"△",IF(H44&lt;J44,"×",))))</f>
        <v/>
      </c>
      <c r="J43" s="16"/>
      <c r="K43" s="117"/>
      <c r="L43" s="118"/>
      <c r="M43" s="119"/>
      <c r="N43" s="81">
        <f>(COUNTIF(F43:M43,"〇")*3)+(COUNTIF(F43:M43,"△")*1)</f>
        <v>0</v>
      </c>
      <c r="O43" s="79"/>
      <c r="P43" s="80"/>
      <c r="Q43" s="82"/>
      <c r="R43" s="83"/>
      <c r="S43" s="84"/>
      <c r="T43" s="81"/>
      <c r="U43" s="79"/>
      <c r="V43" s="80"/>
      <c r="Y43" s="1"/>
      <c r="AA43" s="4"/>
      <c r="AB43" s="67" t="s">
        <v>31</v>
      </c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</row>
    <row r="44" spans="1:44" ht="14.25" customHeight="1" x14ac:dyDescent="0.15">
      <c r="A44" s="4"/>
      <c r="B44" s="109"/>
      <c r="C44" s="110"/>
      <c r="D44" s="111"/>
      <c r="E44" s="17"/>
      <c r="F44" s="9" t="s">
        <v>11</v>
      </c>
      <c r="G44" s="20"/>
      <c r="H44" s="23"/>
      <c r="I44" s="9" t="s">
        <v>11</v>
      </c>
      <c r="J44" s="27"/>
      <c r="K44" s="120"/>
      <c r="L44" s="121"/>
      <c r="M44" s="122"/>
      <c r="N44" s="123"/>
      <c r="O44" s="124"/>
      <c r="P44" s="125"/>
      <c r="Q44" s="100"/>
      <c r="R44" s="101"/>
      <c r="S44" s="102"/>
      <c r="T44" s="100"/>
      <c r="U44" s="101"/>
      <c r="V44" s="102"/>
      <c r="Y44" s="1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</row>
    <row r="45" spans="1:44" ht="14.25" customHeight="1" x14ac:dyDescent="0.15">
      <c r="A45" s="4"/>
      <c r="B45" s="21"/>
      <c r="C45" s="21"/>
      <c r="D45" s="21"/>
      <c r="F45" s="4"/>
      <c r="I45" s="4"/>
      <c r="K45" s="4"/>
      <c r="L45" s="4"/>
      <c r="M45" s="4"/>
      <c r="N45" s="4"/>
      <c r="O45" s="4"/>
      <c r="P45" s="4"/>
      <c r="Q45" s="4"/>
      <c r="R45" s="4"/>
      <c r="S45" s="4"/>
      <c r="Y45" s="1"/>
      <c r="AB45" s="33"/>
      <c r="AC45" s="35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 ht="14.25" customHeight="1" x14ac:dyDescent="0.15">
      <c r="A46" s="4"/>
      <c r="B46" s="94" t="s">
        <v>55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 t="s">
        <v>40</v>
      </c>
      <c r="O46" s="96"/>
      <c r="P46" s="96"/>
      <c r="Q46" s="96"/>
      <c r="R46" s="96"/>
      <c r="S46" s="96"/>
      <c r="T46" s="96"/>
      <c r="U46" s="96"/>
      <c r="V46" s="96"/>
      <c r="Y46" s="1"/>
      <c r="AB46" s="153" t="s">
        <v>41</v>
      </c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5"/>
    </row>
    <row r="47" spans="1:44" ht="14.25" customHeight="1" x14ac:dyDescent="0.15">
      <c r="A47" s="8"/>
      <c r="B47" s="128"/>
      <c r="C47" s="129"/>
      <c r="D47" s="130"/>
      <c r="E47" s="128" t="str">
        <f>B48</f>
        <v>しんとく</v>
      </c>
      <c r="F47" s="129"/>
      <c r="G47" s="130"/>
      <c r="H47" s="128" t="str">
        <f>B51</f>
        <v>ジュニオールA</v>
      </c>
      <c r="I47" s="129"/>
      <c r="J47" s="130"/>
      <c r="K47" s="131" t="str">
        <f>B54</f>
        <v>ジュニオールB</v>
      </c>
      <c r="L47" s="132"/>
      <c r="M47" s="133"/>
      <c r="N47" s="97" t="s">
        <v>1</v>
      </c>
      <c r="O47" s="98"/>
      <c r="P47" s="99"/>
      <c r="Q47" s="97" t="s">
        <v>2</v>
      </c>
      <c r="R47" s="98"/>
      <c r="S47" s="99"/>
      <c r="T47" s="97" t="s">
        <v>3</v>
      </c>
      <c r="U47" s="98"/>
      <c r="V47" s="99"/>
      <c r="Y47" s="1"/>
      <c r="AB47" s="71" t="s">
        <v>4</v>
      </c>
      <c r="AC47" s="126"/>
      <c r="AD47" s="126"/>
      <c r="AE47" s="72"/>
      <c r="AF47" s="36"/>
      <c r="AG47" s="71" t="s">
        <v>5</v>
      </c>
      <c r="AH47" s="126"/>
      <c r="AI47" s="126"/>
      <c r="AJ47" s="126"/>
      <c r="AK47" s="126"/>
      <c r="AL47" s="126"/>
      <c r="AM47" s="126"/>
      <c r="AN47" s="126"/>
      <c r="AO47" s="126"/>
      <c r="AP47" s="72"/>
      <c r="AQ47" s="71" t="s">
        <v>6</v>
      </c>
      <c r="AR47" s="72"/>
    </row>
    <row r="48" spans="1:44" ht="14.25" customHeight="1" x14ac:dyDescent="0.15">
      <c r="A48" s="4"/>
      <c r="B48" s="103" t="s">
        <v>38</v>
      </c>
      <c r="C48" s="90"/>
      <c r="D48" s="90"/>
      <c r="E48" s="114"/>
      <c r="F48" s="115"/>
      <c r="G48" s="116"/>
      <c r="H48" s="113" t="s">
        <v>14</v>
      </c>
      <c r="I48" s="113"/>
      <c r="J48" s="12"/>
      <c r="K48" s="112" t="s">
        <v>25</v>
      </c>
      <c r="L48" s="113"/>
      <c r="M48" s="13"/>
      <c r="N48" s="86"/>
      <c r="O48" s="87"/>
      <c r="P48" s="88"/>
      <c r="Q48" s="89"/>
      <c r="R48" s="90"/>
      <c r="S48" s="91"/>
      <c r="T48" s="89"/>
      <c r="U48" s="90"/>
      <c r="V48" s="91"/>
      <c r="Y48" s="1"/>
      <c r="AB48" s="73">
        <v>0.41666666666666669</v>
      </c>
      <c r="AC48" s="74"/>
      <c r="AD48" s="74"/>
      <c r="AE48" s="75"/>
      <c r="AF48" s="36" t="s">
        <v>8</v>
      </c>
      <c r="AG48" s="68" t="str">
        <f>B48</f>
        <v>しんとく</v>
      </c>
      <c r="AH48" s="70"/>
      <c r="AI48" s="70"/>
      <c r="AJ48" s="69"/>
      <c r="AK48" s="68" t="s">
        <v>9</v>
      </c>
      <c r="AL48" s="69"/>
      <c r="AM48" s="68" t="str">
        <f>B51</f>
        <v>ジュニオールA</v>
      </c>
      <c r="AN48" s="70"/>
      <c r="AO48" s="70"/>
      <c r="AP48" s="69"/>
      <c r="AQ48" s="71" t="s">
        <v>27</v>
      </c>
      <c r="AR48" s="72"/>
    </row>
    <row r="49" spans="1:44" ht="14.25" customHeight="1" x14ac:dyDescent="0.15">
      <c r="A49" s="4"/>
      <c r="B49" s="81"/>
      <c r="C49" s="79"/>
      <c r="D49" s="79"/>
      <c r="E49" s="117"/>
      <c r="F49" s="118"/>
      <c r="G49" s="119"/>
      <c r="I49" s="4" t="str">
        <f>IF(H50="","",IF(H50&gt;J50,"〇",IF(H50=J50,"△",IF(H50&lt;J50,"×",))))</f>
        <v/>
      </c>
      <c r="J49" s="19"/>
      <c r="K49" s="15"/>
      <c r="L49" s="4" t="str">
        <f>IF(K50="","",IF(K50&gt;M50,"〇",IF(K50=M50,"△",IF(K50&lt;M50,"×",))))</f>
        <v/>
      </c>
      <c r="M49" s="16"/>
      <c r="N49" s="81">
        <f>(COUNTIF(F49:M49,"〇")*3)+(COUNTIF(F49:M49,"△")*1)</f>
        <v>0</v>
      </c>
      <c r="O49" s="79"/>
      <c r="P49" s="80"/>
      <c r="Q49" s="82"/>
      <c r="R49" s="83"/>
      <c r="S49" s="84"/>
      <c r="T49" s="81"/>
      <c r="U49" s="79"/>
      <c r="V49" s="80"/>
      <c r="Y49" s="1"/>
      <c r="AB49" s="73">
        <f>SUM(AB48+AX24)</f>
        <v>0.41666666666666669</v>
      </c>
      <c r="AC49" s="74"/>
      <c r="AD49" s="74"/>
      <c r="AE49" s="75"/>
      <c r="AF49" s="36" t="s">
        <v>10</v>
      </c>
      <c r="AG49" s="76" t="str">
        <f>B48</f>
        <v>しんとく</v>
      </c>
      <c r="AH49" s="77"/>
      <c r="AI49" s="77"/>
      <c r="AJ49" s="78"/>
      <c r="AK49" s="68" t="s">
        <v>9</v>
      </c>
      <c r="AL49" s="69"/>
      <c r="AM49" s="68" t="str">
        <f>B54</f>
        <v>ジュニオールB</v>
      </c>
      <c r="AN49" s="70"/>
      <c r="AO49" s="70"/>
      <c r="AP49" s="69"/>
      <c r="AQ49" s="71" t="s">
        <v>8</v>
      </c>
      <c r="AR49" s="72"/>
    </row>
    <row r="50" spans="1:44" ht="14.25" customHeight="1" x14ac:dyDescent="0.15">
      <c r="B50" s="100"/>
      <c r="C50" s="101"/>
      <c r="D50" s="101"/>
      <c r="E50" s="120"/>
      <c r="F50" s="121"/>
      <c r="G50" s="122"/>
      <c r="H50" s="10"/>
      <c r="I50" s="9" t="s">
        <v>11</v>
      </c>
      <c r="J50" s="10"/>
      <c r="K50" s="23"/>
      <c r="L50" s="9" t="s">
        <v>11</v>
      </c>
      <c r="M50" s="27"/>
      <c r="N50" s="123"/>
      <c r="O50" s="124"/>
      <c r="P50" s="125"/>
      <c r="Q50" s="100"/>
      <c r="R50" s="101"/>
      <c r="S50" s="102"/>
      <c r="T50" s="100"/>
      <c r="U50" s="101"/>
      <c r="V50" s="102"/>
      <c r="Y50" s="1"/>
      <c r="AB50" s="73">
        <f>SUM(AB49+AX24)</f>
        <v>0.41666666666666669</v>
      </c>
      <c r="AC50" s="74"/>
      <c r="AD50" s="74"/>
      <c r="AE50" s="75"/>
      <c r="AF50" s="36" t="s">
        <v>12</v>
      </c>
      <c r="AG50" s="68" t="str">
        <f>B51</f>
        <v>ジュニオールA</v>
      </c>
      <c r="AH50" s="70"/>
      <c r="AI50" s="70"/>
      <c r="AJ50" s="69"/>
      <c r="AK50" s="68" t="s">
        <v>9</v>
      </c>
      <c r="AL50" s="69"/>
      <c r="AM50" s="68" t="str">
        <f>B54</f>
        <v>ジュニオールB</v>
      </c>
      <c r="AN50" s="70"/>
      <c r="AO50" s="70"/>
      <c r="AP50" s="69"/>
      <c r="AQ50" s="71" t="s">
        <v>17</v>
      </c>
      <c r="AR50" s="72"/>
    </row>
    <row r="51" spans="1:44" ht="14.25" customHeight="1" x14ac:dyDescent="0.15">
      <c r="A51" s="14"/>
      <c r="B51" s="103" t="s">
        <v>56</v>
      </c>
      <c r="C51" s="90"/>
      <c r="D51" s="90"/>
      <c r="E51" s="11"/>
      <c r="F51" s="12"/>
      <c r="G51" s="13"/>
      <c r="H51" s="115"/>
      <c r="I51" s="115"/>
      <c r="J51" s="115"/>
      <c r="K51" s="112" t="s">
        <v>26</v>
      </c>
      <c r="L51" s="113"/>
      <c r="M51" s="13"/>
      <c r="N51" s="87"/>
      <c r="O51" s="87"/>
      <c r="P51" s="88"/>
      <c r="Q51" s="89"/>
      <c r="R51" s="90"/>
      <c r="S51" s="91"/>
      <c r="T51" s="89"/>
      <c r="U51" s="90"/>
      <c r="V51" s="91"/>
      <c r="Y51" s="1"/>
      <c r="AB51" s="33"/>
      <c r="AN51" s="85"/>
      <c r="AO51" s="85"/>
    </row>
    <row r="52" spans="1:44" ht="14.25" customHeight="1" x14ac:dyDescent="0.15">
      <c r="B52" s="81"/>
      <c r="C52" s="79"/>
      <c r="D52" s="79"/>
      <c r="E52" s="15"/>
      <c r="F52" s="4"/>
      <c r="G52" s="16"/>
      <c r="H52" s="118"/>
      <c r="I52" s="118"/>
      <c r="J52" s="118"/>
      <c r="K52" s="15"/>
      <c r="L52" s="4" t="str">
        <f>IF(K53="","",IF(K53&gt;M53,"〇",IF(K53=M53,"△",IF(K53&lt;M53,"×",))))</f>
        <v/>
      </c>
      <c r="M52" s="16"/>
      <c r="N52" s="79">
        <f>(COUNTIF(F52:M52,"〇")*3)+(COUNTIF(F52:M52,"△")*1)</f>
        <v>0</v>
      </c>
      <c r="O52" s="79"/>
      <c r="P52" s="80"/>
      <c r="Q52" s="82"/>
      <c r="R52" s="83"/>
      <c r="S52" s="84"/>
      <c r="T52" s="81"/>
      <c r="U52" s="79"/>
      <c r="V52" s="80"/>
      <c r="Y52" s="33"/>
      <c r="Z52" s="33"/>
      <c r="AA52" s="33"/>
      <c r="AB52" s="33"/>
      <c r="AN52" s="60"/>
      <c r="AO52" s="60"/>
    </row>
    <row r="53" spans="1:44" ht="14.25" customHeight="1" x14ac:dyDescent="0.15">
      <c r="B53" s="100"/>
      <c r="C53" s="101"/>
      <c r="D53" s="101"/>
      <c r="E53" s="17">
        <f>J50</f>
        <v>0</v>
      </c>
      <c r="F53" s="9" t="s">
        <v>11</v>
      </c>
      <c r="G53" s="18">
        <f>H50</f>
        <v>0</v>
      </c>
      <c r="H53" s="121"/>
      <c r="I53" s="121"/>
      <c r="J53" s="121"/>
      <c r="K53" s="23"/>
      <c r="L53" s="9" t="s">
        <v>11</v>
      </c>
      <c r="M53" s="27"/>
      <c r="N53" s="124"/>
      <c r="O53" s="124"/>
      <c r="P53" s="125"/>
      <c r="Q53" s="100"/>
      <c r="R53" s="101"/>
      <c r="S53" s="102"/>
      <c r="T53" s="100"/>
      <c r="U53" s="101"/>
      <c r="V53" s="102"/>
      <c r="Y53" s="33"/>
      <c r="Z53" s="33"/>
      <c r="AA53" s="33"/>
      <c r="AB53" s="33"/>
      <c r="AN53" s="92"/>
      <c r="AO53" s="85"/>
    </row>
    <row r="54" spans="1:44" ht="14.25" customHeight="1" x14ac:dyDescent="0.15">
      <c r="B54" s="103" t="s">
        <v>57</v>
      </c>
      <c r="C54" s="104"/>
      <c r="D54" s="105"/>
      <c r="E54" s="11"/>
      <c r="F54" s="47"/>
      <c r="G54" s="12"/>
      <c r="H54" s="112"/>
      <c r="I54" s="113"/>
      <c r="J54" s="13"/>
      <c r="K54" s="114"/>
      <c r="L54" s="115"/>
      <c r="M54" s="116"/>
      <c r="N54" s="86"/>
      <c r="O54" s="87"/>
      <c r="P54" s="88"/>
      <c r="Q54" s="89"/>
      <c r="R54" s="90"/>
      <c r="S54" s="91"/>
      <c r="T54" s="89"/>
      <c r="U54" s="90"/>
      <c r="V54" s="91"/>
      <c r="Y54" s="33"/>
      <c r="Z54" s="33"/>
      <c r="AA54" s="33"/>
      <c r="AB54" s="33"/>
      <c r="AN54" s="85"/>
      <c r="AO54" s="85"/>
    </row>
    <row r="55" spans="1:44" ht="14.25" customHeight="1" x14ac:dyDescent="0.15">
      <c r="A55" s="14"/>
      <c r="B55" s="106"/>
      <c r="C55" s="107"/>
      <c r="D55" s="108"/>
      <c r="E55" s="15"/>
      <c r="F55" s="4"/>
      <c r="H55" s="15"/>
      <c r="I55" s="4" t="str">
        <f>IF(H56="","",IF(H56&gt;J56,"〇",IF(H56=J56,"△",IF(H56&lt;J56,"×",))))</f>
        <v/>
      </c>
      <c r="J55" s="16"/>
      <c r="K55" s="117"/>
      <c r="L55" s="118"/>
      <c r="M55" s="119"/>
      <c r="N55" s="81">
        <f>(COUNTIF(F55:M55,"〇")*3)+(COUNTIF(F55:M55,"△")*1)</f>
        <v>0</v>
      </c>
      <c r="O55" s="79"/>
      <c r="P55" s="80"/>
      <c r="Q55" s="82"/>
      <c r="R55" s="83"/>
      <c r="S55" s="84"/>
      <c r="T55" s="81"/>
      <c r="U55" s="79"/>
      <c r="V55" s="80"/>
      <c r="Y55" s="33"/>
      <c r="Z55" s="33"/>
      <c r="AA55" s="33"/>
      <c r="AB55" s="93"/>
      <c r="AC55" s="85"/>
      <c r="AD55" s="85"/>
      <c r="AE55" s="85"/>
      <c r="AQ55" s="85"/>
      <c r="AR55" s="85"/>
    </row>
    <row r="56" spans="1:44" ht="14.25" customHeight="1" x14ac:dyDescent="0.15">
      <c r="B56" s="109"/>
      <c r="C56" s="110"/>
      <c r="D56" s="111"/>
      <c r="E56" s="17"/>
      <c r="F56" s="9" t="s">
        <v>11</v>
      </c>
      <c r="G56" s="20"/>
      <c r="H56" s="23"/>
      <c r="I56" s="9" t="s">
        <v>11</v>
      </c>
      <c r="J56" s="27"/>
      <c r="K56" s="120"/>
      <c r="L56" s="121"/>
      <c r="M56" s="122"/>
      <c r="N56" s="123"/>
      <c r="O56" s="124"/>
      <c r="P56" s="125"/>
      <c r="Q56" s="100"/>
      <c r="R56" s="101"/>
      <c r="S56" s="102"/>
      <c r="T56" s="100"/>
      <c r="U56" s="101"/>
      <c r="V56" s="102"/>
      <c r="Y56" s="1"/>
      <c r="AB56" s="67" t="s">
        <v>31</v>
      </c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</row>
    <row r="57" spans="1:44" ht="14.25" customHeight="1" x14ac:dyDescent="0.15">
      <c r="Y57" s="1"/>
      <c r="AA57" s="4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</row>
    <row r="58" spans="1:44" ht="14.25" customHeight="1" x14ac:dyDescent="0.15">
      <c r="A58" s="4"/>
      <c r="Y58" s="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</row>
    <row r="59" spans="1:44" ht="14.25" customHeight="1" x14ac:dyDescent="0.15">
      <c r="A59" s="4"/>
      <c r="Y59" s="1"/>
    </row>
    <row r="60" spans="1:44" ht="14.25" customHeight="1" x14ac:dyDescent="0.15">
      <c r="Y60" s="1"/>
    </row>
    <row r="61" spans="1:44" ht="14.25" customHeight="1" x14ac:dyDescent="0.15">
      <c r="Y61" s="1"/>
    </row>
    <row r="62" spans="1:44" ht="14.25" customHeight="1" x14ac:dyDescent="0.15">
      <c r="Y62" s="1"/>
    </row>
    <row r="63" spans="1:44" ht="14.25" customHeight="1" x14ac:dyDescent="0.15">
      <c r="Y63" s="1"/>
    </row>
    <row r="64" spans="1:44" ht="14.25" customHeight="1" x14ac:dyDescent="0.15">
      <c r="Y64" s="1"/>
    </row>
  </sheetData>
  <mergeCells count="295">
    <mergeCell ref="H12:I12"/>
    <mergeCell ref="K12:L12"/>
    <mergeCell ref="N12:P12"/>
    <mergeCell ref="Q12:S12"/>
    <mergeCell ref="T12:V12"/>
    <mergeCell ref="N14:P14"/>
    <mergeCell ref="Q14:S14"/>
    <mergeCell ref="T14:V14"/>
    <mergeCell ref="N16:P16"/>
    <mergeCell ref="Q16:S16"/>
    <mergeCell ref="T16:V16"/>
    <mergeCell ref="AB10:AR10"/>
    <mergeCell ref="B11:D11"/>
    <mergeCell ref="E11:G11"/>
    <mergeCell ref="H11:J11"/>
    <mergeCell ref="K11:M11"/>
    <mergeCell ref="N11:P11"/>
    <mergeCell ref="Q11:S11"/>
    <mergeCell ref="T11:V11"/>
    <mergeCell ref="AB11:AE11"/>
    <mergeCell ref="AG11:AP11"/>
    <mergeCell ref="AQ11:AR11"/>
    <mergeCell ref="B10:M10"/>
    <mergeCell ref="N10:V10"/>
    <mergeCell ref="AB12:AE12"/>
    <mergeCell ref="AG12:AJ12"/>
    <mergeCell ref="AK12:AL12"/>
    <mergeCell ref="AM12:AP12"/>
    <mergeCell ref="AQ12:AR12"/>
    <mergeCell ref="N13:P13"/>
    <mergeCell ref="Q13:S13"/>
    <mergeCell ref="T13:V13"/>
    <mergeCell ref="AB13:AE13"/>
    <mergeCell ref="AG13:AJ13"/>
    <mergeCell ref="AK13:AL13"/>
    <mergeCell ref="AM13:AP13"/>
    <mergeCell ref="AQ13:AR13"/>
    <mergeCell ref="AB14:AE14"/>
    <mergeCell ref="AG14:AJ14"/>
    <mergeCell ref="AK14:AL14"/>
    <mergeCell ref="AM14:AP14"/>
    <mergeCell ref="AQ14:AR14"/>
    <mergeCell ref="K15:L15"/>
    <mergeCell ref="N15:P15"/>
    <mergeCell ref="Q15:S15"/>
    <mergeCell ref="T15:V15"/>
    <mergeCell ref="AB15:AE15"/>
    <mergeCell ref="AQ15:AR15"/>
    <mergeCell ref="AB16:AE16"/>
    <mergeCell ref="AQ16:AR16"/>
    <mergeCell ref="N17:P17"/>
    <mergeCell ref="Q17:S17"/>
    <mergeCell ref="T17:V17"/>
    <mergeCell ref="AB17:AE17"/>
    <mergeCell ref="AQ17:AR17"/>
    <mergeCell ref="H18:I18"/>
    <mergeCell ref="N18:P18"/>
    <mergeCell ref="Q18:S18"/>
    <mergeCell ref="T18:V18"/>
    <mergeCell ref="AB18:AE18"/>
    <mergeCell ref="AQ18:AR18"/>
    <mergeCell ref="Q20:S20"/>
    <mergeCell ref="T20:V20"/>
    <mergeCell ref="B22:M22"/>
    <mergeCell ref="N22:V22"/>
    <mergeCell ref="AB22:AR22"/>
    <mergeCell ref="AB19:AR20"/>
    <mergeCell ref="B23:D23"/>
    <mergeCell ref="E23:G23"/>
    <mergeCell ref="H23:J23"/>
    <mergeCell ref="K23:M23"/>
    <mergeCell ref="N23:P23"/>
    <mergeCell ref="Q23:S23"/>
    <mergeCell ref="T23:V23"/>
    <mergeCell ref="AB23:AE23"/>
    <mergeCell ref="AG23:AP23"/>
    <mergeCell ref="AQ23:AR23"/>
    <mergeCell ref="N19:P19"/>
    <mergeCell ref="Q19:S19"/>
    <mergeCell ref="T19:V19"/>
    <mergeCell ref="N20:P20"/>
    <mergeCell ref="H24:I24"/>
    <mergeCell ref="K24:L24"/>
    <mergeCell ref="N24:P24"/>
    <mergeCell ref="Q24:S24"/>
    <mergeCell ref="T24:V24"/>
    <mergeCell ref="AB24:AE24"/>
    <mergeCell ref="AG24:AJ24"/>
    <mergeCell ref="AK24:AL24"/>
    <mergeCell ref="AM24:AP24"/>
    <mergeCell ref="AQ24:AR24"/>
    <mergeCell ref="AQ27:AR27"/>
    <mergeCell ref="N28:P28"/>
    <mergeCell ref="Q28:S28"/>
    <mergeCell ref="T28:V28"/>
    <mergeCell ref="AB28:AE28"/>
    <mergeCell ref="AQ28:AR28"/>
    <mergeCell ref="N25:P25"/>
    <mergeCell ref="Q25:S25"/>
    <mergeCell ref="T25:V25"/>
    <mergeCell ref="AB25:AE25"/>
    <mergeCell ref="AG25:AJ25"/>
    <mergeCell ref="AK25:AL25"/>
    <mergeCell ref="AM25:AP25"/>
    <mergeCell ref="AQ25:AR25"/>
    <mergeCell ref="N26:P26"/>
    <mergeCell ref="Q26:S26"/>
    <mergeCell ref="T26:V26"/>
    <mergeCell ref="AB26:AE26"/>
    <mergeCell ref="AG26:AJ26"/>
    <mergeCell ref="AK26:AL26"/>
    <mergeCell ref="AM26:AP26"/>
    <mergeCell ref="AQ26:AR26"/>
    <mergeCell ref="B34:M34"/>
    <mergeCell ref="N34:V34"/>
    <mergeCell ref="AB34:AR34"/>
    <mergeCell ref="AB31:AR32"/>
    <mergeCell ref="N29:P29"/>
    <mergeCell ref="Q29:S29"/>
    <mergeCell ref="T29:V29"/>
    <mergeCell ref="AB29:AE29"/>
    <mergeCell ref="AQ29:AR29"/>
    <mergeCell ref="H30:I30"/>
    <mergeCell ref="N30:P30"/>
    <mergeCell ref="Q30:S30"/>
    <mergeCell ref="T30:V30"/>
    <mergeCell ref="AB30:AE30"/>
    <mergeCell ref="AQ30:AR30"/>
    <mergeCell ref="Q32:S32"/>
    <mergeCell ref="T32:V32"/>
    <mergeCell ref="N32:P32"/>
    <mergeCell ref="B35:D35"/>
    <mergeCell ref="E35:G35"/>
    <mergeCell ref="H35:J35"/>
    <mergeCell ref="K35:M35"/>
    <mergeCell ref="N35:P35"/>
    <mergeCell ref="Q35:S35"/>
    <mergeCell ref="T35:V35"/>
    <mergeCell ref="AB35:AE35"/>
    <mergeCell ref="AG35:AP35"/>
    <mergeCell ref="AQ35:AR35"/>
    <mergeCell ref="H36:I36"/>
    <mergeCell ref="K36:L36"/>
    <mergeCell ref="N36:P36"/>
    <mergeCell ref="Q36:S36"/>
    <mergeCell ref="T36:V36"/>
    <mergeCell ref="AB36:AE36"/>
    <mergeCell ref="AG36:AJ36"/>
    <mergeCell ref="AK36:AL36"/>
    <mergeCell ref="AM36:AP36"/>
    <mergeCell ref="AQ36:AR36"/>
    <mergeCell ref="N37:P37"/>
    <mergeCell ref="Q37:S37"/>
    <mergeCell ref="T37:V37"/>
    <mergeCell ref="AB37:AE37"/>
    <mergeCell ref="AG37:AJ37"/>
    <mergeCell ref="AK37:AL37"/>
    <mergeCell ref="AM37:AP37"/>
    <mergeCell ref="AQ37:AR37"/>
    <mergeCell ref="N38:P38"/>
    <mergeCell ref="Q38:S38"/>
    <mergeCell ref="T38:V38"/>
    <mergeCell ref="AB38:AE38"/>
    <mergeCell ref="AG38:AJ38"/>
    <mergeCell ref="AK38:AL38"/>
    <mergeCell ref="AM38:AP38"/>
    <mergeCell ref="AQ38:AR38"/>
    <mergeCell ref="AB43:AR44"/>
    <mergeCell ref="N43:P43"/>
    <mergeCell ref="Q43:S43"/>
    <mergeCell ref="T43:V43"/>
    <mergeCell ref="N44:P44"/>
    <mergeCell ref="Q44:S44"/>
    <mergeCell ref="T44:V44"/>
    <mergeCell ref="AB46:AR46"/>
    <mergeCell ref="N41:P41"/>
    <mergeCell ref="Q41:S41"/>
    <mergeCell ref="T41:V41"/>
    <mergeCell ref="AB41:AE41"/>
    <mergeCell ref="K39:L39"/>
    <mergeCell ref="N39:P39"/>
    <mergeCell ref="Q39:S39"/>
    <mergeCell ref="T39:V39"/>
    <mergeCell ref="AB39:AE39"/>
    <mergeCell ref="AQ39:AR39"/>
    <mergeCell ref="N40:P40"/>
    <mergeCell ref="Q40:S40"/>
    <mergeCell ref="T40:V40"/>
    <mergeCell ref="AB40:AE40"/>
    <mergeCell ref="AQ40:AR40"/>
    <mergeCell ref="H39:J41"/>
    <mergeCell ref="AQ41:AR41"/>
    <mergeCell ref="H42:I42"/>
    <mergeCell ref="N42:P42"/>
    <mergeCell ref="Q42:S42"/>
    <mergeCell ref="T42:V42"/>
    <mergeCell ref="AB42:AE42"/>
    <mergeCell ref="AQ42:AR42"/>
    <mergeCell ref="A1:AV2"/>
    <mergeCell ref="B27:D29"/>
    <mergeCell ref="H27:J29"/>
    <mergeCell ref="B30:D32"/>
    <mergeCell ref="K30:M32"/>
    <mergeCell ref="B24:D26"/>
    <mergeCell ref="E24:G26"/>
    <mergeCell ref="B15:D17"/>
    <mergeCell ref="H15:J17"/>
    <mergeCell ref="B18:D20"/>
    <mergeCell ref="K18:M20"/>
    <mergeCell ref="B12:D14"/>
    <mergeCell ref="E12:G14"/>
    <mergeCell ref="N31:P31"/>
    <mergeCell ref="Q31:S31"/>
    <mergeCell ref="T31:V31"/>
    <mergeCell ref="A4:AV4"/>
    <mergeCell ref="E48:G50"/>
    <mergeCell ref="K48:L48"/>
    <mergeCell ref="T48:V48"/>
    <mergeCell ref="T49:V49"/>
    <mergeCell ref="T50:V50"/>
    <mergeCell ref="E47:G47"/>
    <mergeCell ref="H47:J47"/>
    <mergeCell ref="B47:D47"/>
    <mergeCell ref="K47:M47"/>
    <mergeCell ref="AB48:AE48"/>
    <mergeCell ref="AG48:AJ48"/>
    <mergeCell ref="AB50:AE50"/>
    <mergeCell ref="AG50:AJ50"/>
    <mergeCell ref="K27:L27"/>
    <mergeCell ref="N27:P27"/>
    <mergeCell ref="Q27:S27"/>
    <mergeCell ref="T27:V27"/>
    <mergeCell ref="AB27:AE27"/>
    <mergeCell ref="B36:D38"/>
    <mergeCell ref="B42:D44"/>
    <mergeCell ref="K42:M44"/>
    <mergeCell ref="E36:G38"/>
    <mergeCell ref="B39:D41"/>
    <mergeCell ref="AG47:AP47"/>
    <mergeCell ref="AQ47:AR47"/>
    <mergeCell ref="H48:I48"/>
    <mergeCell ref="N48:P48"/>
    <mergeCell ref="Q48:S48"/>
    <mergeCell ref="B48:D50"/>
    <mergeCell ref="AK48:AL48"/>
    <mergeCell ref="AM48:AP48"/>
    <mergeCell ref="AQ48:AR48"/>
    <mergeCell ref="N50:P50"/>
    <mergeCell ref="Q50:S50"/>
    <mergeCell ref="AQ49:AR49"/>
    <mergeCell ref="N49:P49"/>
    <mergeCell ref="Q49:S49"/>
    <mergeCell ref="N47:P47"/>
    <mergeCell ref="AB47:AE47"/>
    <mergeCell ref="B46:M46"/>
    <mergeCell ref="N46:V46"/>
    <mergeCell ref="T47:V47"/>
    <mergeCell ref="T51:V51"/>
    <mergeCell ref="T52:V52"/>
    <mergeCell ref="T53:V53"/>
    <mergeCell ref="B54:D56"/>
    <mergeCell ref="H54:I54"/>
    <mergeCell ref="K54:M56"/>
    <mergeCell ref="T54:V54"/>
    <mergeCell ref="T55:V55"/>
    <mergeCell ref="N56:P56"/>
    <mergeCell ref="Q56:S56"/>
    <mergeCell ref="T56:V56"/>
    <mergeCell ref="Q47:S47"/>
    <mergeCell ref="N51:P51"/>
    <mergeCell ref="Q51:S51"/>
    <mergeCell ref="B51:D53"/>
    <mergeCell ref="H51:J53"/>
    <mergeCell ref="K51:L51"/>
    <mergeCell ref="Q52:S52"/>
    <mergeCell ref="N53:P53"/>
    <mergeCell ref="Q53:S53"/>
    <mergeCell ref="AB56:AR57"/>
    <mergeCell ref="AK50:AL50"/>
    <mergeCell ref="AM50:AP50"/>
    <mergeCell ref="AQ50:AR50"/>
    <mergeCell ref="AB49:AE49"/>
    <mergeCell ref="AG49:AJ49"/>
    <mergeCell ref="AK49:AL49"/>
    <mergeCell ref="AM49:AP49"/>
    <mergeCell ref="N52:P52"/>
    <mergeCell ref="N55:P55"/>
    <mergeCell ref="Q55:S55"/>
    <mergeCell ref="AN51:AO51"/>
    <mergeCell ref="N54:P54"/>
    <mergeCell ref="Q54:S54"/>
    <mergeCell ref="AN53:AO53"/>
    <mergeCell ref="AN54:AO54"/>
    <mergeCell ref="AB55:AE55"/>
    <mergeCell ref="AQ55:AR55"/>
  </mergeCells>
  <phoneticPr fontId="17"/>
  <pageMargins left="0.25" right="0.25" top="0.75" bottom="0.75" header="0.3" footer="0.3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44"/>
  <sheetViews>
    <sheetView showZeros="0" tabSelected="1" view="pageBreakPreview" topLeftCell="A37" zoomScaleNormal="367" zoomScaleSheetLayoutView="100" workbookViewId="0">
      <selection activeCell="AG54" sqref="AG54"/>
    </sheetView>
  </sheetViews>
  <sheetFormatPr defaultColWidth="2.5" defaultRowHeight="14.25" customHeight="1" x14ac:dyDescent="0.15"/>
  <cols>
    <col min="1" max="24" width="2.5" style="1" customWidth="1"/>
    <col min="25" max="25" width="2.5" style="2" customWidth="1"/>
    <col min="26" max="27" width="2.5" style="1" customWidth="1"/>
    <col min="28" max="44" width="3" style="1" customWidth="1"/>
    <col min="45" max="16384" width="2.5" style="1"/>
  </cols>
  <sheetData>
    <row r="1" spans="1:56" ht="14.25" customHeight="1" x14ac:dyDescent="0.15">
      <c r="A1" s="186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37"/>
      <c r="AX1" s="37"/>
      <c r="AY1" s="37"/>
    </row>
    <row r="2" spans="1:56" ht="14.25" customHeight="1" x14ac:dyDescent="0.1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37"/>
      <c r="AX2" s="37"/>
      <c r="AY2" s="37"/>
      <c r="AZ2" s="38"/>
      <c r="BA2" s="38"/>
      <c r="BB2" s="38"/>
      <c r="BC2" s="38"/>
      <c r="BD2" s="38"/>
    </row>
    <row r="3" spans="1:56" ht="14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7"/>
      <c r="AX3" s="37"/>
      <c r="AY3" s="37"/>
      <c r="AZ3" s="38"/>
      <c r="BA3" s="38"/>
      <c r="BB3" s="38"/>
      <c r="BC3" s="38"/>
      <c r="BD3" s="38"/>
    </row>
    <row r="4" spans="1:56" ht="21" customHeight="1" x14ac:dyDescent="0.15">
      <c r="A4" s="63" t="s">
        <v>85</v>
      </c>
      <c r="B4" s="64"/>
      <c r="C4" s="64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4"/>
      <c r="AU4" s="64"/>
      <c r="AV4" s="64"/>
      <c r="AW4" s="40"/>
      <c r="AX4" s="41"/>
      <c r="AY4" s="42"/>
    </row>
    <row r="5" spans="1:56" ht="14.25" customHeight="1" x14ac:dyDescent="0.15">
      <c r="A5" s="4"/>
      <c r="B5" s="4"/>
      <c r="C5" s="4"/>
      <c r="D5" s="4"/>
      <c r="E5" s="5"/>
      <c r="F5" s="5"/>
      <c r="G5" s="5"/>
      <c r="H5" s="5"/>
      <c r="I5" s="22"/>
      <c r="J5" s="5"/>
      <c r="K5" s="5"/>
      <c r="L5" s="5"/>
      <c r="M5" s="5"/>
      <c r="N5" s="5"/>
      <c r="Y5" s="1"/>
      <c r="AT5" s="4"/>
      <c r="AU5" s="4"/>
      <c r="AV5" s="4"/>
      <c r="AX5" s="43"/>
      <c r="AY5" s="44"/>
    </row>
    <row r="6" spans="1:56" ht="14.25" customHeight="1" x14ac:dyDescent="0.15">
      <c r="A6" s="4"/>
      <c r="B6" s="6" t="s">
        <v>87</v>
      </c>
      <c r="C6" s="7"/>
      <c r="D6" s="4"/>
      <c r="E6" s="5"/>
      <c r="F6" s="5"/>
      <c r="G6" s="5"/>
      <c r="H6" s="5"/>
      <c r="I6" s="2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30"/>
      <c r="Z6" s="5"/>
      <c r="AA6" s="5"/>
    </row>
    <row r="7" spans="1:56" ht="14.25" customHeight="1" x14ac:dyDescent="0.15">
      <c r="A7" s="4"/>
      <c r="B7" s="6"/>
      <c r="C7" s="7"/>
      <c r="D7" s="4"/>
      <c r="E7" s="5"/>
      <c r="F7" s="5"/>
      <c r="G7" s="5"/>
      <c r="H7" s="5"/>
      <c r="I7" s="22"/>
      <c r="J7" s="5"/>
      <c r="K7" s="5"/>
      <c r="L7" s="5"/>
      <c r="M7" s="5"/>
      <c r="N7" s="5"/>
      <c r="O7" s="29"/>
      <c r="P7" s="29"/>
      <c r="Q7" s="5"/>
      <c r="S7" s="5"/>
      <c r="T7" s="5"/>
      <c r="U7" s="5"/>
      <c r="V7" s="5"/>
      <c r="W7" s="5"/>
      <c r="X7" s="5"/>
      <c r="Y7" s="30"/>
      <c r="Z7" s="5"/>
      <c r="AA7" s="5"/>
    </row>
    <row r="8" spans="1:56" ht="14.25" customHeight="1" x14ac:dyDescent="0.15">
      <c r="A8" s="4"/>
      <c r="B8" s="6" t="s">
        <v>30</v>
      </c>
      <c r="C8" s="7"/>
      <c r="D8" s="4"/>
      <c r="E8" s="5"/>
      <c r="F8" s="5"/>
      <c r="G8" s="5"/>
      <c r="H8" s="5"/>
      <c r="I8" s="2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30"/>
      <c r="Z8" s="5"/>
      <c r="AA8" s="5"/>
      <c r="AB8" s="31"/>
      <c r="AC8" s="31"/>
      <c r="AD8" s="5"/>
    </row>
    <row r="9" spans="1:56" ht="14.25" customHeight="1" x14ac:dyDescent="0.15">
      <c r="Y9" s="1"/>
      <c r="AV9" s="4"/>
      <c r="AX9" s="43"/>
      <c r="AY9" s="44"/>
    </row>
    <row r="10" spans="1:56" ht="14.25" customHeight="1" x14ac:dyDescent="0.15">
      <c r="A10" s="4"/>
      <c r="B10" s="160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185" t="s">
        <v>61</v>
      </c>
      <c r="O10" s="185"/>
      <c r="P10" s="185"/>
      <c r="Q10" s="185"/>
      <c r="R10" s="185"/>
      <c r="S10" s="185"/>
      <c r="T10" s="185"/>
      <c r="U10" s="185"/>
      <c r="V10" s="185"/>
      <c r="Y10" s="1"/>
      <c r="AB10" s="171" t="s">
        <v>0</v>
      </c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3"/>
    </row>
    <row r="11" spans="1:56" ht="14.25" customHeight="1" x14ac:dyDescent="0.15">
      <c r="A11" s="4"/>
      <c r="B11" s="128"/>
      <c r="C11" s="129"/>
      <c r="D11" s="130"/>
      <c r="E11" s="128" t="str">
        <f>B12</f>
        <v>帯広若葉</v>
      </c>
      <c r="F11" s="129"/>
      <c r="G11" s="130"/>
      <c r="H11" s="128" t="str">
        <f>B15</f>
        <v>帯広Jr</v>
      </c>
      <c r="I11" s="129"/>
      <c r="J11" s="130"/>
      <c r="K11" s="128" t="str">
        <f>B18</f>
        <v>音更ユニオン</v>
      </c>
      <c r="L11" s="129"/>
      <c r="M11" s="130"/>
      <c r="N11" s="97" t="s">
        <v>1</v>
      </c>
      <c r="O11" s="98"/>
      <c r="P11" s="99"/>
      <c r="Q11" s="97" t="s">
        <v>2</v>
      </c>
      <c r="R11" s="98"/>
      <c r="S11" s="99"/>
      <c r="T11" s="97" t="s">
        <v>3</v>
      </c>
      <c r="U11" s="98"/>
      <c r="V11" s="99"/>
      <c r="Z11" s="32"/>
      <c r="AB11" s="71" t="s">
        <v>4</v>
      </c>
      <c r="AC11" s="126"/>
      <c r="AD11" s="126"/>
      <c r="AE11" s="72"/>
      <c r="AF11" s="36"/>
      <c r="AG11" s="71" t="s">
        <v>5</v>
      </c>
      <c r="AH11" s="126"/>
      <c r="AI11" s="126"/>
      <c r="AJ11" s="126"/>
      <c r="AK11" s="126"/>
      <c r="AL11" s="126"/>
      <c r="AM11" s="126"/>
      <c r="AN11" s="126"/>
      <c r="AO11" s="126"/>
      <c r="AP11" s="72"/>
      <c r="AQ11" s="71" t="s">
        <v>6</v>
      </c>
      <c r="AR11" s="72"/>
    </row>
    <row r="12" spans="1:56" ht="14.25" customHeight="1" x14ac:dyDescent="0.15">
      <c r="A12" s="4"/>
      <c r="B12" s="103" t="s">
        <v>62</v>
      </c>
      <c r="C12" s="145"/>
      <c r="D12" s="146"/>
      <c r="E12" s="114"/>
      <c r="F12" s="115"/>
      <c r="G12" s="116"/>
      <c r="H12" s="112" t="s">
        <v>7</v>
      </c>
      <c r="I12" s="113"/>
      <c r="J12" s="12"/>
      <c r="K12" s="112" t="s">
        <v>21</v>
      </c>
      <c r="L12" s="113"/>
      <c r="M12" s="12"/>
      <c r="N12" s="86"/>
      <c r="O12" s="87"/>
      <c r="P12" s="88"/>
      <c r="Q12" s="89"/>
      <c r="R12" s="90"/>
      <c r="S12" s="91"/>
      <c r="T12" s="89"/>
      <c r="U12" s="90"/>
      <c r="V12" s="91"/>
      <c r="AB12" s="73">
        <v>0.41666666666666669</v>
      </c>
      <c r="AC12" s="74"/>
      <c r="AD12" s="74"/>
      <c r="AE12" s="75"/>
      <c r="AF12" s="36" t="s">
        <v>8</v>
      </c>
      <c r="AG12" s="68" t="str">
        <f>B12</f>
        <v>帯広若葉</v>
      </c>
      <c r="AH12" s="70"/>
      <c r="AI12" s="70"/>
      <c r="AJ12" s="69"/>
      <c r="AK12" s="68" t="s">
        <v>9</v>
      </c>
      <c r="AL12" s="69"/>
      <c r="AM12" s="68" t="str">
        <f>B15</f>
        <v>帯広Jr</v>
      </c>
      <c r="AN12" s="70"/>
      <c r="AO12" s="70"/>
      <c r="AP12" s="69"/>
      <c r="AQ12" s="156" t="s">
        <v>27</v>
      </c>
      <c r="AR12" s="156"/>
      <c r="AS12" s="45"/>
      <c r="AT12" s="46"/>
      <c r="AU12" s="46"/>
      <c r="AX12" s="32">
        <v>1.3888888888888888E-2</v>
      </c>
    </row>
    <row r="13" spans="1:56" ht="14.25" customHeight="1" x14ac:dyDescent="0.15">
      <c r="A13" s="8"/>
      <c r="B13" s="147"/>
      <c r="C13" s="148"/>
      <c r="D13" s="149"/>
      <c r="E13" s="117"/>
      <c r="F13" s="118"/>
      <c r="G13" s="119"/>
      <c r="I13" s="4" t="str">
        <f>IF(H14="","",IF(H14&gt;J14,"〇",IF(H14=J14,"△",IF(H14&lt;J14,"×",))))</f>
        <v/>
      </c>
      <c r="J13" s="19"/>
      <c r="K13" s="15"/>
      <c r="L13" s="4" t="str">
        <f>IF(K14="","",IF(K14&gt;M14,"〇",IF(K14=M14,"△",IF(K14&lt;M14,"×",))))</f>
        <v/>
      </c>
      <c r="M13" s="19"/>
      <c r="N13" s="81">
        <f>(COUNTIF(F13:M13,"〇")*3)+(COUNTIF(F13:M13,"△")*1)</f>
        <v>0</v>
      </c>
      <c r="O13" s="79"/>
      <c r="P13" s="80"/>
      <c r="Q13" s="82"/>
      <c r="R13" s="83"/>
      <c r="S13" s="84"/>
      <c r="T13" s="81"/>
      <c r="U13" s="79"/>
      <c r="V13" s="80"/>
      <c r="AB13" s="73">
        <f>SUM(AB12+AX12)</f>
        <v>0.43055555555555558</v>
      </c>
      <c r="AC13" s="74"/>
      <c r="AD13" s="74"/>
      <c r="AE13" s="75"/>
      <c r="AF13" s="36" t="s">
        <v>10</v>
      </c>
      <c r="AG13" s="76" t="str">
        <f>B12</f>
        <v>帯広若葉</v>
      </c>
      <c r="AH13" s="70"/>
      <c r="AI13" s="70"/>
      <c r="AJ13" s="69"/>
      <c r="AK13" s="68" t="s">
        <v>9</v>
      </c>
      <c r="AL13" s="69"/>
      <c r="AM13" s="68" t="str">
        <f>B18</f>
        <v>音更ユニオン</v>
      </c>
      <c r="AN13" s="70"/>
      <c r="AO13" s="70"/>
      <c r="AP13" s="69"/>
      <c r="AQ13" s="156" t="s">
        <v>8</v>
      </c>
      <c r="AR13" s="156"/>
    </row>
    <row r="14" spans="1:56" ht="14.25" customHeight="1" x14ac:dyDescent="0.15">
      <c r="A14" s="4"/>
      <c r="B14" s="150"/>
      <c r="C14" s="151"/>
      <c r="D14" s="152"/>
      <c r="E14" s="120"/>
      <c r="F14" s="121"/>
      <c r="G14" s="122"/>
      <c r="H14" s="10"/>
      <c r="I14" s="9" t="s">
        <v>11</v>
      </c>
      <c r="J14" s="10"/>
      <c r="K14" s="23"/>
      <c r="L14" s="9" t="s">
        <v>11</v>
      </c>
      <c r="M14" s="10"/>
      <c r="N14" s="123"/>
      <c r="O14" s="124"/>
      <c r="P14" s="125"/>
      <c r="Q14" s="100"/>
      <c r="R14" s="101"/>
      <c r="S14" s="102"/>
      <c r="T14" s="100"/>
      <c r="U14" s="101"/>
      <c r="V14" s="102"/>
      <c r="AB14" s="73">
        <f>SUM(AB13+AX12)</f>
        <v>0.44444444444444448</v>
      </c>
      <c r="AC14" s="74"/>
      <c r="AD14" s="74"/>
      <c r="AE14" s="75"/>
      <c r="AF14" s="36" t="s">
        <v>12</v>
      </c>
      <c r="AG14" s="68" t="str">
        <f>B15</f>
        <v>帯広Jr</v>
      </c>
      <c r="AH14" s="70"/>
      <c r="AI14" s="70"/>
      <c r="AJ14" s="69"/>
      <c r="AK14" s="68" t="s">
        <v>9</v>
      </c>
      <c r="AL14" s="69"/>
      <c r="AM14" s="68" t="str">
        <f>B18</f>
        <v>音更ユニオン</v>
      </c>
      <c r="AN14" s="70"/>
      <c r="AO14" s="70"/>
      <c r="AP14" s="69"/>
      <c r="AQ14" s="156" t="s">
        <v>17</v>
      </c>
      <c r="AR14" s="156"/>
      <c r="AS14" s="45"/>
      <c r="AT14" s="46"/>
      <c r="AU14" s="46"/>
    </row>
    <row r="15" spans="1:56" ht="14.25" customHeight="1" x14ac:dyDescent="0.15">
      <c r="B15" s="103" t="s">
        <v>63</v>
      </c>
      <c r="C15" s="90"/>
      <c r="D15" s="90"/>
      <c r="E15" s="11"/>
      <c r="F15" s="12"/>
      <c r="G15" s="13"/>
      <c r="H15" s="114"/>
      <c r="I15" s="115"/>
      <c r="J15" s="116"/>
      <c r="K15" s="112" t="s">
        <v>22</v>
      </c>
      <c r="L15" s="113"/>
      <c r="M15" s="12"/>
      <c r="N15" s="86"/>
      <c r="O15" s="87"/>
      <c r="P15" s="88"/>
      <c r="Q15" s="89"/>
      <c r="R15" s="90"/>
      <c r="S15" s="91"/>
      <c r="T15" s="89"/>
      <c r="U15" s="90"/>
      <c r="V15" s="91"/>
      <c r="AB15" s="73">
        <v>0.47222222222222227</v>
      </c>
      <c r="AC15" s="74"/>
      <c r="AD15" s="74"/>
      <c r="AE15" s="75"/>
      <c r="AF15" s="36" t="s">
        <v>73</v>
      </c>
      <c r="AG15" s="76" t="s">
        <v>71</v>
      </c>
      <c r="AH15" s="70"/>
      <c r="AI15" s="70"/>
      <c r="AJ15" s="69"/>
      <c r="AK15" s="68" t="s">
        <v>9</v>
      </c>
      <c r="AL15" s="69"/>
      <c r="AM15" s="76" t="s">
        <v>72</v>
      </c>
      <c r="AN15" s="70"/>
      <c r="AO15" s="70"/>
      <c r="AP15" s="69"/>
      <c r="AQ15" s="156" t="s">
        <v>78</v>
      </c>
      <c r="AR15" s="156"/>
    </row>
    <row r="16" spans="1:56" ht="14.25" customHeight="1" x14ac:dyDescent="0.15">
      <c r="A16" s="14"/>
      <c r="B16" s="81"/>
      <c r="C16" s="79"/>
      <c r="D16" s="79"/>
      <c r="E16" s="15"/>
      <c r="F16" s="4"/>
      <c r="G16" s="16"/>
      <c r="H16" s="117"/>
      <c r="I16" s="118"/>
      <c r="J16" s="119"/>
      <c r="K16" s="15"/>
      <c r="L16" s="4" t="str">
        <f>IF(K17="","",IF(K17&gt;M17,"〇",IF(K17=M17,"△",IF(K17&lt;M17,"×",))))</f>
        <v/>
      </c>
      <c r="M16" s="19"/>
      <c r="N16" s="81">
        <f>(COUNTIF(F16:M16,"〇")*3)+(COUNTIF(F16:M16,"△")*1)</f>
        <v>0</v>
      </c>
      <c r="O16" s="79"/>
      <c r="P16" s="80"/>
      <c r="Q16" s="82"/>
      <c r="R16" s="83"/>
      <c r="S16" s="84"/>
      <c r="T16" s="81"/>
      <c r="U16" s="79"/>
      <c r="V16" s="80"/>
      <c r="AB16" s="73">
        <v>0.4861111111111111</v>
      </c>
      <c r="AC16" s="74"/>
      <c r="AD16" s="74"/>
      <c r="AE16" s="75"/>
      <c r="AF16" s="36" t="s">
        <v>74</v>
      </c>
      <c r="AG16" s="76" t="s">
        <v>77</v>
      </c>
      <c r="AH16" s="70"/>
      <c r="AI16" s="70"/>
      <c r="AJ16" s="69"/>
      <c r="AK16" s="68" t="s">
        <v>9</v>
      </c>
      <c r="AL16" s="69"/>
      <c r="AM16" s="76" t="s">
        <v>76</v>
      </c>
      <c r="AN16" s="70"/>
      <c r="AO16" s="70"/>
      <c r="AP16" s="69"/>
      <c r="AQ16" s="156" t="s">
        <v>78</v>
      </c>
      <c r="AR16" s="156"/>
      <c r="AT16" s="46"/>
      <c r="AU16" s="46"/>
    </row>
    <row r="17" spans="1:44" ht="14.25" customHeight="1" x14ac:dyDescent="0.15">
      <c r="B17" s="100"/>
      <c r="C17" s="101"/>
      <c r="D17" s="101"/>
      <c r="E17" s="17">
        <f>J14</f>
        <v>0</v>
      </c>
      <c r="F17" s="9" t="s">
        <v>11</v>
      </c>
      <c r="G17" s="18">
        <f>H14</f>
        <v>0</v>
      </c>
      <c r="H17" s="120"/>
      <c r="I17" s="121"/>
      <c r="J17" s="122"/>
      <c r="K17" s="23"/>
      <c r="L17" s="9" t="s">
        <v>11</v>
      </c>
      <c r="M17" s="10"/>
      <c r="N17" s="123"/>
      <c r="O17" s="124"/>
      <c r="P17" s="125"/>
      <c r="Q17" s="100"/>
      <c r="R17" s="101"/>
      <c r="S17" s="102"/>
      <c r="T17" s="100"/>
      <c r="U17" s="101"/>
      <c r="V17" s="102"/>
      <c r="AB17" s="93"/>
      <c r="AC17" s="93"/>
      <c r="AD17" s="93"/>
      <c r="AE17" s="93"/>
      <c r="AQ17" s="85"/>
      <c r="AR17" s="85"/>
    </row>
    <row r="18" spans="1:44" ht="14.25" customHeight="1" x14ac:dyDescent="0.15">
      <c r="B18" s="103" t="s">
        <v>64</v>
      </c>
      <c r="C18" s="90"/>
      <c r="D18" s="90"/>
      <c r="E18" s="11"/>
      <c r="F18" s="47"/>
      <c r="G18" s="12"/>
      <c r="H18" s="112"/>
      <c r="I18" s="113"/>
      <c r="J18" s="25"/>
      <c r="K18" s="136" t="str">
        <f>IF(K20="","",IF(K20&gt;M20,"〇",IF(K20=M20,"△",IF(K20&lt;M20,"×",))))</f>
        <v/>
      </c>
      <c r="L18" s="137"/>
      <c r="M18" s="138"/>
      <c r="N18" s="86"/>
      <c r="O18" s="87"/>
      <c r="P18" s="88"/>
      <c r="Q18" s="89"/>
      <c r="R18" s="90"/>
      <c r="S18" s="91"/>
      <c r="T18" s="89"/>
      <c r="U18" s="90"/>
      <c r="V18" s="91"/>
      <c r="AB18" s="93"/>
      <c r="AC18" s="85"/>
      <c r="AD18" s="85"/>
      <c r="AE18" s="85"/>
      <c r="AQ18" s="85"/>
      <c r="AR18" s="85"/>
    </row>
    <row r="19" spans="1:44" ht="14.25" customHeight="1" x14ac:dyDescent="0.15">
      <c r="A19" s="14"/>
      <c r="B19" s="81"/>
      <c r="C19" s="79"/>
      <c r="D19" s="79"/>
      <c r="E19" s="15"/>
      <c r="F19" s="4"/>
      <c r="H19" s="15"/>
      <c r="I19" s="4"/>
      <c r="J19" s="26"/>
      <c r="K19" s="139"/>
      <c r="L19" s="140"/>
      <c r="M19" s="141"/>
      <c r="N19" s="81">
        <f>(COUNTIF(F19:M19,"〇")*3)+(COUNTIF(F19:M19,"△")*1)</f>
        <v>0</v>
      </c>
      <c r="O19" s="79"/>
      <c r="P19" s="80"/>
      <c r="Q19" s="82"/>
      <c r="R19" s="83"/>
      <c r="S19" s="84"/>
      <c r="T19" s="81"/>
      <c r="U19" s="79"/>
      <c r="V19" s="80"/>
      <c r="AB19" s="67" t="s">
        <v>15</v>
      </c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</row>
    <row r="20" spans="1:44" ht="14.25" customHeight="1" x14ac:dyDescent="0.15">
      <c r="B20" s="100"/>
      <c r="C20" s="101"/>
      <c r="D20" s="101"/>
      <c r="E20" s="17"/>
      <c r="F20" s="9" t="s">
        <v>11</v>
      </c>
      <c r="G20" s="20"/>
      <c r="H20" s="17"/>
      <c r="I20" s="9" t="s">
        <v>11</v>
      </c>
      <c r="J20" s="49"/>
      <c r="K20" s="142"/>
      <c r="L20" s="143"/>
      <c r="M20" s="144"/>
      <c r="N20" s="100"/>
      <c r="O20" s="101"/>
      <c r="P20" s="102"/>
      <c r="Q20" s="100"/>
      <c r="R20" s="101"/>
      <c r="S20" s="102"/>
      <c r="T20" s="100"/>
      <c r="U20" s="101"/>
      <c r="V20" s="102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</row>
    <row r="21" spans="1:44" ht="14.25" customHeight="1" x14ac:dyDescent="0.15">
      <c r="Y21" s="1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ht="14.25" customHeight="1" x14ac:dyDescent="0.15">
      <c r="A22" s="4"/>
      <c r="B22" s="94" t="s">
        <v>19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185" t="s">
        <v>61</v>
      </c>
      <c r="O22" s="185"/>
      <c r="P22" s="185"/>
      <c r="Q22" s="185"/>
      <c r="R22" s="185"/>
      <c r="S22" s="185"/>
      <c r="T22" s="185"/>
      <c r="U22" s="185"/>
      <c r="V22" s="185"/>
      <c r="AB22" s="171" t="s">
        <v>13</v>
      </c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3"/>
    </row>
    <row r="23" spans="1:44" ht="14.25" customHeight="1" x14ac:dyDescent="0.15">
      <c r="A23" s="4"/>
      <c r="B23" s="128"/>
      <c r="C23" s="129"/>
      <c r="D23" s="130"/>
      <c r="E23" s="128" t="str">
        <f>B24</f>
        <v>稲田</v>
      </c>
      <c r="F23" s="129"/>
      <c r="G23" s="130"/>
      <c r="H23" s="128" t="str">
        <f>B27</f>
        <v>啓西</v>
      </c>
      <c r="I23" s="129"/>
      <c r="J23" s="130"/>
      <c r="K23" s="131" t="str">
        <f>B30</f>
        <v>緑ヶ丘</v>
      </c>
      <c r="L23" s="132"/>
      <c r="M23" s="133"/>
      <c r="N23" s="97" t="s">
        <v>1</v>
      </c>
      <c r="O23" s="98"/>
      <c r="P23" s="99"/>
      <c r="Q23" s="97" t="s">
        <v>2</v>
      </c>
      <c r="R23" s="98"/>
      <c r="S23" s="99"/>
      <c r="T23" s="97" t="s">
        <v>3</v>
      </c>
      <c r="U23" s="98"/>
      <c r="V23" s="99"/>
      <c r="AB23" s="71" t="s">
        <v>4</v>
      </c>
      <c r="AC23" s="126"/>
      <c r="AD23" s="126"/>
      <c r="AE23" s="72"/>
      <c r="AF23" s="36"/>
      <c r="AG23" s="71" t="s">
        <v>5</v>
      </c>
      <c r="AH23" s="126"/>
      <c r="AI23" s="126"/>
      <c r="AJ23" s="126"/>
      <c r="AK23" s="126"/>
      <c r="AL23" s="126"/>
      <c r="AM23" s="126"/>
      <c r="AN23" s="126"/>
      <c r="AO23" s="126"/>
      <c r="AP23" s="72"/>
      <c r="AQ23" s="71" t="s">
        <v>6</v>
      </c>
      <c r="AR23" s="72"/>
    </row>
    <row r="24" spans="1:44" ht="14.25" customHeight="1" x14ac:dyDescent="0.15">
      <c r="A24" s="4"/>
      <c r="B24" s="103" t="s">
        <v>65</v>
      </c>
      <c r="C24" s="90"/>
      <c r="D24" s="90"/>
      <c r="E24" s="114"/>
      <c r="F24" s="115"/>
      <c r="G24" s="116"/>
      <c r="H24" s="157" t="s">
        <v>16</v>
      </c>
      <c r="I24" s="113"/>
      <c r="J24" s="12"/>
      <c r="K24" s="112" t="s">
        <v>23</v>
      </c>
      <c r="L24" s="113"/>
      <c r="M24" s="12"/>
      <c r="N24" s="86"/>
      <c r="O24" s="87"/>
      <c r="P24" s="88"/>
      <c r="Q24" s="89"/>
      <c r="R24" s="90"/>
      <c r="S24" s="91"/>
      <c r="T24" s="89"/>
      <c r="U24" s="90"/>
      <c r="V24" s="91"/>
      <c r="AB24" s="73">
        <v>0.41666666666666669</v>
      </c>
      <c r="AC24" s="74"/>
      <c r="AD24" s="74"/>
      <c r="AE24" s="75"/>
      <c r="AF24" s="36" t="s">
        <v>8</v>
      </c>
      <c r="AG24" s="68" t="str">
        <f>B24</f>
        <v>稲田</v>
      </c>
      <c r="AH24" s="70"/>
      <c r="AI24" s="70"/>
      <c r="AJ24" s="69"/>
      <c r="AK24" s="68" t="s">
        <v>9</v>
      </c>
      <c r="AL24" s="69"/>
      <c r="AM24" s="68" t="str">
        <f>B27</f>
        <v>啓西</v>
      </c>
      <c r="AN24" s="70"/>
      <c r="AO24" s="70"/>
      <c r="AP24" s="69"/>
      <c r="AQ24" s="156" t="s">
        <v>27</v>
      </c>
      <c r="AR24" s="156"/>
    </row>
    <row r="25" spans="1:44" ht="14.25" customHeight="1" x14ac:dyDescent="0.15">
      <c r="A25" s="8"/>
      <c r="B25" s="81"/>
      <c r="C25" s="79"/>
      <c r="D25" s="79"/>
      <c r="E25" s="117"/>
      <c r="F25" s="118"/>
      <c r="G25" s="119"/>
      <c r="I25" s="4" t="str">
        <f>IF(H26="","",IF(H26&gt;J26,"〇",IF(H26=J26,"△",IF(H26&lt;J26,"×",))))</f>
        <v/>
      </c>
      <c r="J25" s="19"/>
      <c r="K25" s="15"/>
      <c r="L25" s="4" t="str">
        <f>IF(K26="","",IF(K26&gt;M26,"〇",IF(K26=M26,"△",IF(K26&lt;M26,"×",))))</f>
        <v/>
      </c>
      <c r="M25" s="19"/>
      <c r="N25" s="81">
        <f>(COUNTIF(F25:M25,"〇")*3)+(COUNTIF(F25:M25,"△")*1)</f>
        <v>0</v>
      </c>
      <c r="O25" s="79"/>
      <c r="P25" s="80"/>
      <c r="Q25" s="82"/>
      <c r="R25" s="83"/>
      <c r="S25" s="84"/>
      <c r="T25" s="81"/>
      <c r="U25" s="79"/>
      <c r="V25" s="80"/>
      <c r="AB25" s="73">
        <f>SUM(AB24+AX12)</f>
        <v>0.43055555555555558</v>
      </c>
      <c r="AC25" s="74"/>
      <c r="AD25" s="74"/>
      <c r="AE25" s="75"/>
      <c r="AF25" s="36" t="s">
        <v>10</v>
      </c>
      <c r="AG25" s="76" t="str">
        <f>B24</f>
        <v>稲田</v>
      </c>
      <c r="AH25" s="70"/>
      <c r="AI25" s="70"/>
      <c r="AJ25" s="69"/>
      <c r="AK25" s="68" t="s">
        <v>9</v>
      </c>
      <c r="AL25" s="69"/>
      <c r="AM25" s="68" t="str">
        <f>B30</f>
        <v>緑ヶ丘</v>
      </c>
      <c r="AN25" s="70"/>
      <c r="AO25" s="70"/>
      <c r="AP25" s="69"/>
      <c r="AQ25" s="156" t="s">
        <v>8</v>
      </c>
      <c r="AR25" s="156"/>
    </row>
    <row r="26" spans="1:44" ht="14.25" customHeight="1" x14ac:dyDescent="0.15">
      <c r="A26" s="4"/>
      <c r="B26" s="100"/>
      <c r="C26" s="101"/>
      <c r="D26" s="101"/>
      <c r="E26" s="120"/>
      <c r="F26" s="121"/>
      <c r="G26" s="122"/>
      <c r="H26" s="10"/>
      <c r="I26" s="9" t="s">
        <v>11</v>
      </c>
      <c r="J26" s="10"/>
      <c r="K26" s="23"/>
      <c r="L26" s="9" t="s">
        <v>11</v>
      </c>
      <c r="M26" s="10"/>
      <c r="N26" s="123"/>
      <c r="O26" s="124"/>
      <c r="P26" s="125"/>
      <c r="Q26" s="100"/>
      <c r="R26" s="101"/>
      <c r="S26" s="102"/>
      <c r="T26" s="100"/>
      <c r="U26" s="101"/>
      <c r="V26" s="102"/>
      <c r="AB26" s="73">
        <f>SUM(AB25+AX12)</f>
        <v>0.44444444444444448</v>
      </c>
      <c r="AC26" s="74"/>
      <c r="AD26" s="74"/>
      <c r="AE26" s="75"/>
      <c r="AF26" s="36" t="s">
        <v>12</v>
      </c>
      <c r="AG26" s="68" t="str">
        <f>B27</f>
        <v>啓西</v>
      </c>
      <c r="AH26" s="70"/>
      <c r="AI26" s="70"/>
      <c r="AJ26" s="69"/>
      <c r="AK26" s="68" t="s">
        <v>9</v>
      </c>
      <c r="AL26" s="69"/>
      <c r="AM26" s="68" t="str">
        <f>B30</f>
        <v>緑ヶ丘</v>
      </c>
      <c r="AN26" s="70"/>
      <c r="AO26" s="70"/>
      <c r="AP26" s="69"/>
      <c r="AQ26" s="156" t="s">
        <v>17</v>
      </c>
      <c r="AR26" s="156"/>
    </row>
    <row r="27" spans="1:44" ht="14.25" customHeight="1" x14ac:dyDescent="0.15">
      <c r="B27" s="103" t="s">
        <v>66</v>
      </c>
      <c r="C27" s="90"/>
      <c r="D27" s="90"/>
      <c r="E27" s="11"/>
      <c r="F27" s="12"/>
      <c r="G27" s="13"/>
      <c r="H27" s="114"/>
      <c r="I27" s="115"/>
      <c r="J27" s="116"/>
      <c r="K27" s="112" t="s">
        <v>24</v>
      </c>
      <c r="L27" s="113"/>
      <c r="M27" s="12"/>
      <c r="N27" s="86"/>
      <c r="O27" s="87"/>
      <c r="P27" s="88"/>
      <c r="Q27" s="89"/>
      <c r="R27" s="90"/>
      <c r="S27" s="91"/>
      <c r="T27" s="89"/>
      <c r="U27" s="90"/>
      <c r="V27" s="91"/>
      <c r="AB27" s="73">
        <v>0.47222222222222227</v>
      </c>
      <c r="AC27" s="74"/>
      <c r="AD27" s="74"/>
      <c r="AE27" s="75"/>
      <c r="AF27" s="36" t="s">
        <v>73</v>
      </c>
      <c r="AG27" s="76" t="s">
        <v>75</v>
      </c>
      <c r="AH27" s="70"/>
      <c r="AI27" s="70"/>
      <c r="AJ27" s="69"/>
      <c r="AK27" s="68" t="s">
        <v>9</v>
      </c>
      <c r="AL27" s="69"/>
      <c r="AM27" s="76" t="s">
        <v>76</v>
      </c>
      <c r="AN27" s="70"/>
      <c r="AO27" s="70"/>
      <c r="AP27" s="69"/>
      <c r="AQ27" s="156" t="s">
        <v>78</v>
      </c>
      <c r="AR27" s="156"/>
    </row>
    <row r="28" spans="1:44" ht="14.25" customHeight="1" x14ac:dyDescent="0.15">
      <c r="A28" s="14"/>
      <c r="B28" s="81"/>
      <c r="C28" s="79"/>
      <c r="D28" s="79"/>
      <c r="E28" s="15"/>
      <c r="F28" s="4"/>
      <c r="G28" s="16"/>
      <c r="H28" s="117"/>
      <c r="I28" s="118"/>
      <c r="J28" s="119"/>
      <c r="K28" s="15"/>
      <c r="L28" s="4" t="str">
        <f>IF(K29="","",IF(K29&gt;M29,"〇",IF(K29=M29,"△",IF(K29&lt;M29,"×",))))</f>
        <v/>
      </c>
      <c r="M28" s="19"/>
      <c r="N28" s="81">
        <f>(COUNTIF(F28:M28,"〇")*3)+(COUNTIF(F28:M28,"△")*1)</f>
        <v>0</v>
      </c>
      <c r="O28" s="79"/>
      <c r="P28" s="80"/>
      <c r="Q28" s="82"/>
      <c r="R28" s="83"/>
      <c r="S28" s="84"/>
      <c r="T28" s="81"/>
      <c r="U28" s="79"/>
      <c r="V28" s="80"/>
      <c r="AB28" s="93"/>
      <c r="AC28" s="93"/>
      <c r="AD28" s="93"/>
      <c r="AE28" s="93"/>
      <c r="AQ28" s="92"/>
      <c r="AR28" s="85"/>
    </row>
    <row r="29" spans="1:44" ht="14.25" customHeight="1" x14ac:dyDescent="0.15">
      <c r="B29" s="100"/>
      <c r="C29" s="101"/>
      <c r="D29" s="101"/>
      <c r="E29" s="17">
        <f>J26</f>
        <v>0</v>
      </c>
      <c r="F29" s="9" t="s">
        <v>11</v>
      </c>
      <c r="G29" s="18">
        <f>H26</f>
        <v>0</v>
      </c>
      <c r="H29" s="120"/>
      <c r="I29" s="121"/>
      <c r="J29" s="122"/>
      <c r="K29" s="23"/>
      <c r="L29" s="9" t="s">
        <v>11</v>
      </c>
      <c r="M29" s="10"/>
      <c r="N29" s="123"/>
      <c r="O29" s="124"/>
      <c r="P29" s="125"/>
      <c r="Q29" s="100"/>
      <c r="R29" s="101"/>
      <c r="S29" s="102"/>
      <c r="T29" s="100"/>
      <c r="U29" s="101"/>
      <c r="V29" s="102"/>
      <c r="AB29" s="93"/>
      <c r="AC29" s="93"/>
      <c r="AD29" s="93"/>
      <c r="AE29" s="93"/>
      <c r="AQ29" s="85"/>
      <c r="AR29" s="85"/>
    </row>
    <row r="30" spans="1:44" ht="14.25" customHeight="1" x14ac:dyDescent="0.15">
      <c r="B30" s="103" t="s">
        <v>67</v>
      </c>
      <c r="C30" s="104"/>
      <c r="D30" s="105"/>
      <c r="E30" s="11"/>
      <c r="F30" s="47"/>
      <c r="G30" s="12"/>
      <c r="H30" s="112"/>
      <c r="I30" s="113"/>
      <c r="J30" s="25"/>
      <c r="K30" s="136" t="str">
        <f>IF(K32="","",IF(K32&gt;M32,"〇",IF(K32=M32,"△",IF(K32&lt;M32,"×",))))</f>
        <v/>
      </c>
      <c r="L30" s="137"/>
      <c r="M30" s="138"/>
      <c r="N30" s="86"/>
      <c r="O30" s="87"/>
      <c r="P30" s="88"/>
      <c r="Q30" s="89"/>
      <c r="R30" s="90"/>
      <c r="S30" s="91"/>
      <c r="T30" s="89"/>
      <c r="U30" s="90"/>
      <c r="V30" s="91"/>
      <c r="AB30" s="93"/>
      <c r="AC30" s="85"/>
      <c r="AD30" s="85"/>
      <c r="AE30" s="85"/>
      <c r="AQ30" s="85"/>
      <c r="AR30" s="85"/>
    </row>
    <row r="31" spans="1:44" ht="14.25" customHeight="1" x14ac:dyDescent="0.15">
      <c r="A31" s="14"/>
      <c r="B31" s="106"/>
      <c r="C31" s="107"/>
      <c r="D31" s="108"/>
      <c r="E31" s="15"/>
      <c r="F31" s="4"/>
      <c r="H31" s="15"/>
      <c r="I31" s="4"/>
      <c r="J31" s="26"/>
      <c r="K31" s="139"/>
      <c r="L31" s="140"/>
      <c r="M31" s="141"/>
      <c r="N31" s="81">
        <f>(COUNTIF(F31:M31,"〇")*3)+(COUNTIF(F31:M31,"△")*1)</f>
        <v>0</v>
      </c>
      <c r="O31" s="79"/>
      <c r="P31" s="80"/>
      <c r="Q31" s="82"/>
      <c r="R31" s="83"/>
      <c r="S31" s="84"/>
      <c r="T31" s="81"/>
      <c r="U31" s="79"/>
      <c r="V31" s="80"/>
      <c r="AB31" s="67" t="s">
        <v>15</v>
      </c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</row>
    <row r="32" spans="1:44" ht="14.25" customHeight="1" x14ac:dyDescent="0.15">
      <c r="B32" s="109"/>
      <c r="C32" s="110"/>
      <c r="D32" s="111"/>
      <c r="E32" s="17"/>
      <c r="F32" s="9" t="s">
        <v>11</v>
      </c>
      <c r="G32" s="20"/>
      <c r="H32" s="17"/>
      <c r="I32" s="9" t="s">
        <v>11</v>
      </c>
      <c r="J32" s="49"/>
      <c r="K32" s="142"/>
      <c r="L32" s="143"/>
      <c r="M32" s="144"/>
      <c r="N32" s="123"/>
      <c r="O32" s="124"/>
      <c r="P32" s="125"/>
      <c r="Q32" s="100"/>
      <c r="R32" s="101"/>
      <c r="S32" s="102"/>
      <c r="T32" s="100"/>
      <c r="U32" s="101"/>
      <c r="V32" s="102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</row>
    <row r="33" spans="1:47" ht="14.25" customHeight="1" x14ac:dyDescent="0.15">
      <c r="A33" s="4"/>
      <c r="B33" s="4"/>
      <c r="C33" s="4"/>
      <c r="D33" s="4"/>
      <c r="E33" s="4"/>
      <c r="F33" s="4"/>
      <c r="I33" s="4"/>
      <c r="K33" s="4"/>
      <c r="L33" s="4"/>
      <c r="M33" s="4"/>
      <c r="N33" s="4"/>
      <c r="O33" s="4"/>
      <c r="P33" s="4"/>
      <c r="Q33" s="4"/>
      <c r="R33" s="4"/>
      <c r="S33" s="4"/>
      <c r="Y33" s="1"/>
      <c r="AB33" s="33"/>
      <c r="AC33" s="35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7" ht="14.25" customHeight="1" x14ac:dyDescent="0.15">
      <c r="A34" s="4"/>
      <c r="B34" s="165" t="s">
        <v>88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7"/>
      <c r="Q34" s="183" t="s">
        <v>101</v>
      </c>
      <c r="R34" s="183"/>
      <c r="S34" s="183"/>
      <c r="T34" s="183"/>
      <c r="U34" s="183"/>
      <c r="V34" s="183"/>
      <c r="W34" s="183"/>
      <c r="X34" s="183"/>
      <c r="Y34" s="184"/>
      <c r="AB34" s="171" t="s">
        <v>58</v>
      </c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2"/>
    </row>
    <row r="35" spans="1:47" ht="14.25" customHeight="1" x14ac:dyDescent="0.15">
      <c r="A35" s="8"/>
      <c r="B35" s="128"/>
      <c r="C35" s="129"/>
      <c r="D35" s="130"/>
      <c r="E35" s="128" t="str">
        <f>B36</f>
        <v>シックスセンス</v>
      </c>
      <c r="F35" s="129"/>
      <c r="G35" s="130"/>
      <c r="H35" s="128" t="str">
        <f>B39</f>
        <v>稲田</v>
      </c>
      <c r="I35" s="129"/>
      <c r="J35" s="130"/>
      <c r="K35" s="131" t="str">
        <f>B42</f>
        <v>音更ユニオン</v>
      </c>
      <c r="L35" s="132"/>
      <c r="M35" s="133"/>
      <c r="N35" s="131" t="str">
        <f>B45</f>
        <v>緑ヶ丘</v>
      </c>
      <c r="O35" s="132"/>
      <c r="P35" s="133"/>
      <c r="Q35" s="97" t="s">
        <v>1</v>
      </c>
      <c r="R35" s="98"/>
      <c r="S35" s="99"/>
      <c r="T35" s="97" t="s">
        <v>2</v>
      </c>
      <c r="U35" s="98"/>
      <c r="V35" s="99"/>
      <c r="W35" s="97" t="s">
        <v>3</v>
      </c>
      <c r="X35" s="98"/>
      <c r="Y35" s="99"/>
      <c r="AB35" s="71" t="s">
        <v>4</v>
      </c>
      <c r="AC35" s="126"/>
      <c r="AD35" s="126"/>
      <c r="AE35" s="72"/>
      <c r="AF35" s="36"/>
      <c r="AG35" s="71" t="s">
        <v>5</v>
      </c>
      <c r="AH35" s="126"/>
      <c r="AI35" s="126"/>
      <c r="AJ35" s="126"/>
      <c r="AK35" s="126"/>
      <c r="AL35" s="126"/>
      <c r="AM35" s="126"/>
      <c r="AN35" s="126"/>
      <c r="AO35" s="126"/>
      <c r="AP35" s="72"/>
      <c r="AQ35" s="71" t="s">
        <v>6</v>
      </c>
      <c r="AR35" s="72"/>
    </row>
    <row r="36" spans="1:47" ht="14.25" customHeight="1" x14ac:dyDescent="0.15">
      <c r="A36" s="4"/>
      <c r="B36" s="103" t="s">
        <v>79</v>
      </c>
      <c r="C36" s="90"/>
      <c r="D36" s="90"/>
      <c r="E36" s="114"/>
      <c r="F36" s="115"/>
      <c r="G36" s="116"/>
      <c r="H36" s="113" t="s">
        <v>59</v>
      </c>
      <c r="I36" s="113"/>
      <c r="J36" s="12"/>
      <c r="K36" s="112" t="s">
        <v>60</v>
      </c>
      <c r="L36" s="113"/>
      <c r="M36" s="13"/>
      <c r="N36" s="112" t="s">
        <v>49</v>
      </c>
      <c r="O36" s="113"/>
      <c r="P36" s="13"/>
      <c r="Q36" s="86"/>
      <c r="R36" s="87"/>
      <c r="S36" s="88"/>
      <c r="T36" s="52"/>
      <c r="U36" s="47"/>
      <c r="V36" s="53"/>
      <c r="W36" s="52"/>
      <c r="X36" s="47"/>
      <c r="Y36" s="53"/>
      <c r="AB36" s="178">
        <v>0.41666666666666669</v>
      </c>
      <c r="AC36" s="179"/>
      <c r="AD36" s="179"/>
      <c r="AE36" s="180"/>
      <c r="AF36" s="36" t="s">
        <v>8</v>
      </c>
      <c r="AG36" s="68" t="str">
        <f>B36</f>
        <v>シックスセンス</v>
      </c>
      <c r="AH36" s="70"/>
      <c r="AI36" s="70"/>
      <c r="AJ36" s="69"/>
      <c r="AK36" s="68" t="s">
        <v>9</v>
      </c>
      <c r="AL36" s="69"/>
      <c r="AM36" s="68" t="str">
        <f>B39</f>
        <v>稲田</v>
      </c>
      <c r="AN36" s="70"/>
      <c r="AO36" s="70"/>
      <c r="AP36" s="69"/>
      <c r="AQ36" s="156" t="s">
        <v>17</v>
      </c>
      <c r="AR36" s="156"/>
    </row>
    <row r="37" spans="1:47" ht="14.25" customHeight="1" x14ac:dyDescent="0.15">
      <c r="B37" s="81"/>
      <c r="C37" s="79"/>
      <c r="D37" s="79"/>
      <c r="E37" s="117"/>
      <c r="F37" s="118"/>
      <c r="G37" s="119"/>
      <c r="I37" s="4" t="str">
        <f>IF(H38="","",IF(H38&gt;J38,"〇",IF(H38=J38,"△",IF(H38&lt;J38,"×",))))</f>
        <v/>
      </c>
      <c r="J37" s="19"/>
      <c r="K37" s="15"/>
      <c r="L37" s="4" t="str">
        <f>IF(K38="","",IF(K38&gt;M38,"〇",IF(K38=M38,"△",IF(K38&lt;M38,"×",))))</f>
        <v/>
      </c>
      <c r="M37" s="16"/>
      <c r="N37" s="15"/>
      <c r="O37" s="4" t="str">
        <f>IF(N38="","",IF(N38&gt;P38,"〇",IF(N38=P38,"△",IF(N38&lt;P38,"×",))))</f>
        <v/>
      </c>
      <c r="P37" s="16"/>
      <c r="Q37" s="81">
        <f>(COUNTIF(F37:M37,"〇")*3)+(COUNTIF(F37:M37,"△")*1)</f>
        <v>0</v>
      </c>
      <c r="R37" s="79"/>
      <c r="S37" s="80"/>
      <c r="T37" s="57"/>
      <c r="U37" s="58"/>
      <c r="V37" s="59"/>
      <c r="W37" s="50"/>
      <c r="X37" s="4"/>
      <c r="Y37" s="54"/>
      <c r="AB37" s="73">
        <v>0.43055555555555558</v>
      </c>
      <c r="AC37" s="74"/>
      <c r="AD37" s="74"/>
      <c r="AE37" s="75"/>
      <c r="AF37" s="36" t="s">
        <v>10</v>
      </c>
      <c r="AG37" s="76" t="str">
        <f>B42</f>
        <v>音更ユニオン</v>
      </c>
      <c r="AH37" s="70"/>
      <c r="AI37" s="70"/>
      <c r="AJ37" s="69"/>
      <c r="AK37" s="68" t="s">
        <v>9</v>
      </c>
      <c r="AL37" s="69"/>
      <c r="AM37" s="68" t="str">
        <f>B45</f>
        <v>緑ヶ丘</v>
      </c>
      <c r="AN37" s="70"/>
      <c r="AO37" s="70"/>
      <c r="AP37" s="69"/>
      <c r="AQ37" s="156" t="s">
        <v>8</v>
      </c>
      <c r="AR37" s="156"/>
      <c r="AS37" s="161" t="s">
        <v>100</v>
      </c>
      <c r="AT37" s="162"/>
      <c r="AU37" s="162"/>
    </row>
    <row r="38" spans="1:47" ht="14.25" customHeight="1" x14ac:dyDescent="0.15">
      <c r="A38" s="14"/>
      <c r="B38" s="100"/>
      <c r="C38" s="101"/>
      <c r="D38" s="101"/>
      <c r="E38" s="120"/>
      <c r="F38" s="121"/>
      <c r="G38" s="122"/>
      <c r="H38" s="10"/>
      <c r="I38" s="9" t="s">
        <v>11</v>
      </c>
      <c r="J38" s="10"/>
      <c r="K38" s="23"/>
      <c r="L38" s="9" t="s">
        <v>11</v>
      </c>
      <c r="M38" s="27"/>
      <c r="N38" s="23"/>
      <c r="O38" s="9" t="s">
        <v>11</v>
      </c>
      <c r="P38" s="27"/>
      <c r="Q38" s="123"/>
      <c r="R38" s="124"/>
      <c r="S38" s="125"/>
      <c r="T38" s="51"/>
      <c r="U38" s="9"/>
      <c r="V38" s="56"/>
      <c r="W38" s="51"/>
      <c r="X38" s="9"/>
      <c r="Y38" s="56"/>
      <c r="AB38" s="73">
        <v>0.44444444444444442</v>
      </c>
      <c r="AC38" s="74"/>
      <c r="AD38" s="74"/>
      <c r="AE38" s="75"/>
      <c r="AF38" s="36" t="s">
        <v>12</v>
      </c>
      <c r="AG38" s="68" t="str">
        <f>B36</f>
        <v>シックスセンス</v>
      </c>
      <c r="AH38" s="70"/>
      <c r="AI38" s="70"/>
      <c r="AJ38" s="69"/>
      <c r="AK38" s="68" t="s">
        <v>9</v>
      </c>
      <c r="AL38" s="69"/>
      <c r="AM38" s="68" t="str">
        <f>B42</f>
        <v>音更ユニオン</v>
      </c>
      <c r="AN38" s="70"/>
      <c r="AO38" s="70"/>
      <c r="AP38" s="69"/>
      <c r="AQ38" s="156" t="s">
        <v>28</v>
      </c>
      <c r="AR38" s="156"/>
    </row>
    <row r="39" spans="1:47" ht="14.25" customHeight="1" x14ac:dyDescent="0.15">
      <c r="B39" s="103" t="s">
        <v>81</v>
      </c>
      <c r="C39" s="90"/>
      <c r="D39" s="90"/>
      <c r="E39" s="11"/>
      <c r="F39" s="12"/>
      <c r="G39" s="13"/>
      <c r="H39" s="115"/>
      <c r="I39" s="115"/>
      <c r="J39" s="115"/>
      <c r="K39" s="112" t="s">
        <v>83</v>
      </c>
      <c r="L39" s="113"/>
      <c r="M39" s="13"/>
      <c r="N39" s="112" t="s">
        <v>48</v>
      </c>
      <c r="O39" s="113"/>
      <c r="P39" s="13"/>
      <c r="Q39" s="87"/>
      <c r="R39" s="87"/>
      <c r="S39" s="88"/>
      <c r="T39" s="52"/>
      <c r="U39" s="47"/>
      <c r="V39" s="53"/>
      <c r="W39" s="52"/>
      <c r="X39" s="47"/>
      <c r="Y39" s="53"/>
      <c r="AB39" s="73">
        <v>0.45833333333333331</v>
      </c>
      <c r="AC39" s="74"/>
      <c r="AD39" s="74"/>
      <c r="AE39" s="75"/>
      <c r="AF39" s="36" t="s">
        <v>28</v>
      </c>
      <c r="AG39" s="68" t="str">
        <f>B39</f>
        <v>稲田</v>
      </c>
      <c r="AH39" s="70"/>
      <c r="AI39" s="70"/>
      <c r="AJ39" s="69"/>
      <c r="AK39" s="68" t="s">
        <v>9</v>
      </c>
      <c r="AL39" s="69"/>
      <c r="AM39" s="68" t="str">
        <f>B45</f>
        <v>緑ヶ丘</v>
      </c>
      <c r="AN39" s="70"/>
      <c r="AO39" s="70"/>
      <c r="AP39" s="69"/>
      <c r="AQ39" s="156" t="s">
        <v>27</v>
      </c>
      <c r="AR39" s="156"/>
      <c r="AS39" s="161" t="s">
        <v>100</v>
      </c>
      <c r="AT39" s="162"/>
      <c r="AU39" s="162"/>
    </row>
    <row r="40" spans="1:47" ht="14.25" customHeight="1" x14ac:dyDescent="0.15">
      <c r="B40" s="81"/>
      <c r="C40" s="79"/>
      <c r="D40" s="79"/>
      <c r="E40" s="15"/>
      <c r="F40" s="4"/>
      <c r="G40" s="16"/>
      <c r="H40" s="118"/>
      <c r="I40" s="118"/>
      <c r="J40" s="118"/>
      <c r="K40" s="15"/>
      <c r="L40" s="4" t="str">
        <f>IF(K41="","",IF(K41&gt;M41,"〇",IF(K41=M41,"△",IF(K41&lt;M41,"×",))))</f>
        <v/>
      </c>
      <c r="M40" s="16"/>
      <c r="N40" s="15"/>
      <c r="O40" s="4" t="str">
        <f>IF(N41="","",IF(N41&gt;P41,"〇",IF(N41=P41,"△",IF(N41&lt;P41,"×",))))</f>
        <v/>
      </c>
      <c r="P40" s="16"/>
      <c r="Q40" s="79">
        <f>(COUNTIF(F40:M40,"〇")*3)+(COUNTIF(F40:M40,"△")*1)</f>
        <v>0</v>
      </c>
      <c r="R40" s="79"/>
      <c r="S40" s="80"/>
      <c r="T40" s="57"/>
      <c r="U40" s="58"/>
      <c r="V40" s="59"/>
      <c r="W40" s="50"/>
      <c r="X40" s="4"/>
      <c r="Y40" s="54"/>
      <c r="AB40" s="73">
        <v>0.47222222222222227</v>
      </c>
      <c r="AC40" s="74"/>
      <c r="AD40" s="74"/>
      <c r="AE40" s="75"/>
      <c r="AF40" s="36" t="s">
        <v>50</v>
      </c>
      <c r="AG40" s="68" t="str">
        <f>B36</f>
        <v>シックスセンス</v>
      </c>
      <c r="AH40" s="70"/>
      <c r="AI40" s="70"/>
      <c r="AJ40" s="69"/>
      <c r="AK40" s="68" t="s">
        <v>9</v>
      </c>
      <c r="AL40" s="69"/>
      <c r="AM40" s="68" t="str">
        <f>B45</f>
        <v>緑ヶ丘</v>
      </c>
      <c r="AN40" s="70"/>
      <c r="AO40" s="70"/>
      <c r="AP40" s="69"/>
      <c r="AQ40" s="156" t="s">
        <v>70</v>
      </c>
      <c r="AR40" s="156"/>
    </row>
    <row r="41" spans="1:47" ht="14.25" customHeight="1" x14ac:dyDescent="0.15">
      <c r="A41" s="14"/>
      <c r="B41" s="100"/>
      <c r="C41" s="101"/>
      <c r="D41" s="101"/>
      <c r="E41" s="17">
        <f>J38</f>
        <v>0</v>
      </c>
      <c r="F41" s="9" t="s">
        <v>11</v>
      </c>
      <c r="G41" s="18">
        <f>H38</f>
        <v>0</v>
      </c>
      <c r="H41" s="121"/>
      <c r="I41" s="121"/>
      <c r="J41" s="121"/>
      <c r="K41" s="23"/>
      <c r="L41" s="9" t="s">
        <v>11</v>
      </c>
      <c r="M41" s="27"/>
      <c r="N41" s="23"/>
      <c r="O41" s="9" t="s">
        <v>11</v>
      </c>
      <c r="P41" s="27"/>
      <c r="Q41" s="124"/>
      <c r="R41" s="124"/>
      <c r="S41" s="125"/>
      <c r="T41" s="51"/>
      <c r="U41" s="9"/>
      <c r="V41" s="56"/>
      <c r="W41" s="51"/>
      <c r="X41" s="9"/>
      <c r="Y41" s="56"/>
      <c r="AB41" s="73">
        <v>0.4861111111111111</v>
      </c>
      <c r="AC41" s="74"/>
      <c r="AD41" s="74"/>
      <c r="AE41" s="75"/>
      <c r="AF41" s="36" t="s">
        <v>70</v>
      </c>
      <c r="AG41" s="68" t="str">
        <f>B39</f>
        <v>稲田</v>
      </c>
      <c r="AH41" s="70"/>
      <c r="AI41" s="70"/>
      <c r="AJ41" s="69"/>
      <c r="AK41" s="68" t="s">
        <v>9</v>
      </c>
      <c r="AL41" s="69"/>
      <c r="AM41" s="68" t="str">
        <f>B42</f>
        <v>音更ユニオン</v>
      </c>
      <c r="AN41" s="70"/>
      <c r="AO41" s="70"/>
      <c r="AP41" s="69"/>
      <c r="AQ41" s="156" t="s">
        <v>50</v>
      </c>
      <c r="AR41" s="156"/>
      <c r="AS41" s="161" t="s">
        <v>100</v>
      </c>
      <c r="AT41" s="162"/>
      <c r="AU41" s="162"/>
    </row>
    <row r="42" spans="1:47" ht="14.25" customHeight="1" x14ac:dyDescent="0.15">
      <c r="B42" s="103" t="s">
        <v>80</v>
      </c>
      <c r="C42" s="104"/>
      <c r="D42" s="105"/>
      <c r="E42" s="11"/>
      <c r="F42" s="47"/>
      <c r="G42" s="12"/>
      <c r="H42" s="114"/>
      <c r="I42" s="115"/>
      <c r="J42" s="116"/>
      <c r="K42" s="114"/>
      <c r="L42" s="115"/>
      <c r="M42" s="116"/>
      <c r="N42" s="112" t="s">
        <v>25</v>
      </c>
      <c r="O42" s="113"/>
      <c r="P42" s="13"/>
      <c r="Q42" s="86"/>
      <c r="R42" s="87"/>
      <c r="S42" s="88"/>
      <c r="T42" s="52"/>
      <c r="U42" s="47"/>
      <c r="V42" s="53"/>
      <c r="W42" s="52"/>
      <c r="X42" s="47"/>
      <c r="Y42" s="53"/>
      <c r="AB42" s="93"/>
      <c r="AC42" s="85"/>
      <c r="AD42" s="85"/>
      <c r="AE42" s="85"/>
      <c r="AQ42" s="85"/>
      <c r="AR42" s="85"/>
    </row>
    <row r="43" spans="1:47" ht="14.25" customHeight="1" x14ac:dyDescent="0.15">
      <c r="B43" s="106"/>
      <c r="C43" s="107"/>
      <c r="D43" s="108"/>
      <c r="E43" s="15"/>
      <c r="F43" s="4"/>
      <c r="H43" s="117"/>
      <c r="I43" s="118"/>
      <c r="J43" s="119"/>
      <c r="K43" s="117"/>
      <c r="L43" s="118"/>
      <c r="M43" s="119"/>
      <c r="N43" s="15"/>
      <c r="O43" s="4" t="str">
        <f>IF(N44="","",IF(N44&gt;P44,"〇",IF(N44=P44,"△",IF(N44&lt;P44,"×",))))</f>
        <v/>
      </c>
      <c r="P43" s="16"/>
      <c r="Q43" s="81">
        <f>(COUNTIF(F43:M43,"〇")*3)+(COUNTIF(F43:M43,"△")*1)</f>
        <v>0</v>
      </c>
      <c r="R43" s="79"/>
      <c r="S43" s="80"/>
      <c r="T43" s="57"/>
      <c r="U43" s="58"/>
      <c r="V43" s="59"/>
      <c r="W43" s="50"/>
      <c r="X43" s="4"/>
      <c r="Y43" s="54"/>
      <c r="AA43" s="4"/>
      <c r="AB43" s="93"/>
      <c r="AC43" s="85"/>
      <c r="AD43" s="85"/>
      <c r="AE43" s="85"/>
      <c r="AQ43" s="85"/>
      <c r="AR43" s="85"/>
    </row>
    <row r="44" spans="1:47" ht="14.25" customHeight="1" x14ac:dyDescent="0.15">
      <c r="A44" s="4"/>
      <c r="B44" s="109"/>
      <c r="C44" s="110"/>
      <c r="D44" s="111"/>
      <c r="E44" s="17"/>
      <c r="F44" s="9" t="s">
        <v>11</v>
      </c>
      <c r="G44" s="20"/>
      <c r="H44" s="120"/>
      <c r="I44" s="121"/>
      <c r="J44" s="122"/>
      <c r="K44" s="120"/>
      <c r="L44" s="121"/>
      <c r="M44" s="122"/>
      <c r="N44" s="23"/>
      <c r="O44" s="9" t="s">
        <v>11</v>
      </c>
      <c r="P44" s="27"/>
      <c r="Q44" s="123"/>
      <c r="R44" s="124"/>
      <c r="S44" s="125"/>
      <c r="T44" s="51"/>
      <c r="U44" s="9"/>
      <c r="V44" s="56"/>
      <c r="W44" s="51"/>
      <c r="X44" s="9"/>
      <c r="Y44" s="56"/>
      <c r="AB44" s="93"/>
      <c r="AC44" s="85"/>
      <c r="AD44" s="85"/>
      <c r="AE44" s="85"/>
      <c r="AQ44" s="85"/>
      <c r="AR44" s="85"/>
    </row>
    <row r="45" spans="1:47" ht="14.25" customHeight="1" x14ac:dyDescent="0.15">
      <c r="A45" s="4"/>
      <c r="B45" s="103" t="s">
        <v>82</v>
      </c>
      <c r="C45" s="104"/>
      <c r="D45" s="105"/>
      <c r="E45" s="114"/>
      <c r="F45" s="115"/>
      <c r="G45" s="116"/>
      <c r="H45" s="112"/>
      <c r="I45" s="113"/>
      <c r="J45" s="13"/>
      <c r="K45" s="112"/>
      <c r="L45" s="113"/>
      <c r="M45" s="13"/>
      <c r="N45" s="114"/>
      <c r="O45" s="115"/>
      <c r="P45" s="116"/>
      <c r="Q45" s="86"/>
      <c r="R45" s="87"/>
      <c r="S45" s="88"/>
      <c r="T45" s="52"/>
      <c r="U45" s="47"/>
      <c r="V45" s="53"/>
      <c r="W45" s="52"/>
      <c r="X45" s="47"/>
      <c r="Y45" s="53"/>
      <c r="AB45" s="93"/>
      <c r="AC45" s="85"/>
      <c r="AD45" s="85"/>
      <c r="AE45" s="85"/>
      <c r="AQ45" s="85"/>
      <c r="AR45" s="85"/>
    </row>
    <row r="46" spans="1:47" ht="14.25" customHeight="1" x14ac:dyDescent="0.15">
      <c r="A46" s="4"/>
      <c r="B46" s="106"/>
      <c r="C46" s="107"/>
      <c r="D46" s="108"/>
      <c r="E46" s="117"/>
      <c r="F46" s="118"/>
      <c r="G46" s="119"/>
      <c r="H46" s="15"/>
      <c r="I46" s="4" t="str">
        <f>IF(H47="","",IF(H47&gt;J47,"〇",IF(H47=J47,"△",IF(H47&lt;J47,"×",))))</f>
        <v/>
      </c>
      <c r="J46" s="16"/>
      <c r="K46" s="15"/>
      <c r="L46" s="4" t="str">
        <f>IF(K47="","",IF(K47&gt;M47,"〇",IF(K47=M47,"△",IF(K47&lt;M47,"×",))))</f>
        <v/>
      </c>
      <c r="M46" s="16"/>
      <c r="N46" s="117"/>
      <c r="O46" s="118"/>
      <c r="P46" s="119"/>
      <c r="Q46" s="81">
        <f>(COUNTIF(F46:M46,"〇")*3)+(COUNTIF(F46:M46,"△")*1)</f>
        <v>0</v>
      </c>
      <c r="R46" s="79"/>
      <c r="S46" s="80"/>
      <c r="T46" s="57"/>
      <c r="U46" s="58"/>
      <c r="V46" s="59"/>
      <c r="W46" s="50"/>
      <c r="X46" s="4"/>
      <c r="Y46" s="54"/>
      <c r="AA46" s="4"/>
      <c r="AB46" s="67" t="s">
        <v>96</v>
      </c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</row>
    <row r="47" spans="1:47" ht="14.25" customHeight="1" x14ac:dyDescent="0.15">
      <c r="A47" s="8"/>
      <c r="B47" s="109"/>
      <c r="C47" s="110"/>
      <c r="D47" s="111"/>
      <c r="E47" s="120"/>
      <c r="F47" s="121"/>
      <c r="G47" s="122"/>
      <c r="H47" s="23"/>
      <c r="I47" s="9" t="s">
        <v>11</v>
      </c>
      <c r="J47" s="27"/>
      <c r="K47" s="23"/>
      <c r="L47" s="9" t="s">
        <v>11</v>
      </c>
      <c r="M47" s="27"/>
      <c r="N47" s="120"/>
      <c r="O47" s="121"/>
      <c r="P47" s="122"/>
      <c r="Q47" s="123"/>
      <c r="R47" s="124"/>
      <c r="S47" s="125"/>
      <c r="T47" s="51"/>
      <c r="U47" s="9"/>
      <c r="V47" s="56"/>
      <c r="W47" s="51"/>
      <c r="X47" s="9"/>
      <c r="Y47" s="56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</row>
    <row r="48" spans="1:47" ht="14.25" customHeight="1" x14ac:dyDescent="0.15">
      <c r="A48" s="4"/>
      <c r="B48" s="148"/>
      <c r="C48" s="79"/>
      <c r="D48" s="79"/>
      <c r="E48" s="79"/>
      <c r="F48" s="79"/>
      <c r="G48" s="79"/>
      <c r="H48" s="177"/>
      <c r="I48" s="177"/>
      <c r="K48" s="177"/>
      <c r="L48" s="177"/>
      <c r="N48" s="176"/>
      <c r="O48" s="176"/>
      <c r="P48" s="176"/>
      <c r="Q48" s="79"/>
      <c r="R48" s="79"/>
      <c r="S48" s="79"/>
      <c r="T48" s="79"/>
      <c r="U48" s="79"/>
      <c r="V48" s="79"/>
      <c r="Y48" s="1"/>
      <c r="AB48" s="93"/>
      <c r="AC48" s="93"/>
      <c r="AD48" s="93"/>
      <c r="AE48" s="93"/>
      <c r="AF48" s="6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85"/>
      <c r="AR48" s="85"/>
    </row>
    <row r="49" spans="1:51" ht="14.25" customHeight="1" x14ac:dyDescent="0.15">
      <c r="B49" s="79"/>
      <c r="C49" s="79"/>
      <c r="D49" s="79"/>
      <c r="E49" s="79"/>
      <c r="F49" s="79"/>
      <c r="G49" s="79"/>
      <c r="I49" s="4"/>
      <c r="J49" s="19"/>
      <c r="L49" s="4"/>
      <c r="M49" s="19"/>
      <c r="N49" s="79"/>
      <c r="O49" s="79"/>
      <c r="P49" s="79"/>
      <c r="Q49" s="83"/>
      <c r="R49" s="83"/>
      <c r="S49" s="83"/>
      <c r="T49" s="79"/>
      <c r="U49" s="79"/>
      <c r="V49" s="79"/>
      <c r="Y49" s="1"/>
      <c r="AB49" s="93"/>
      <c r="AC49" s="93"/>
      <c r="AD49" s="93"/>
      <c r="AE49" s="93"/>
      <c r="AF49" s="60"/>
      <c r="AG49" s="169"/>
      <c r="AH49" s="170"/>
      <c r="AI49" s="170"/>
      <c r="AJ49" s="170"/>
      <c r="AK49" s="170"/>
      <c r="AL49" s="170"/>
      <c r="AM49" s="170"/>
      <c r="AN49" s="170"/>
      <c r="AO49" s="170"/>
      <c r="AP49" s="170"/>
      <c r="AQ49" s="85"/>
      <c r="AR49" s="85"/>
    </row>
    <row r="50" spans="1:51" ht="14.25" customHeight="1" x14ac:dyDescent="0.15">
      <c r="A50" s="14"/>
      <c r="B50" s="79"/>
      <c r="C50" s="79"/>
      <c r="D50" s="79"/>
      <c r="E50" s="79"/>
      <c r="F50" s="79"/>
      <c r="G50" s="79"/>
      <c r="H50" s="24"/>
      <c r="I50" s="4"/>
      <c r="J50" s="24"/>
      <c r="K50" s="24"/>
      <c r="L50" s="4"/>
      <c r="M50" s="24"/>
      <c r="N50" s="176"/>
      <c r="O50" s="176"/>
      <c r="P50" s="176"/>
      <c r="Q50" s="79"/>
      <c r="R50" s="79"/>
      <c r="S50" s="79"/>
      <c r="T50" s="79"/>
      <c r="U50" s="79"/>
      <c r="V50" s="79"/>
      <c r="Y50" s="1"/>
      <c r="AB50" s="93"/>
      <c r="AC50" s="93"/>
      <c r="AD50" s="93"/>
      <c r="AE50" s="93"/>
      <c r="AF50" s="6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85"/>
      <c r="AR50" s="85"/>
    </row>
    <row r="51" spans="1:51" ht="14.25" customHeight="1" x14ac:dyDescent="0.15">
      <c r="B51" s="148"/>
      <c r="C51" s="79"/>
      <c r="D51" s="79"/>
      <c r="H51" s="79"/>
      <c r="I51" s="79"/>
      <c r="J51" s="79"/>
      <c r="K51" s="177"/>
      <c r="L51" s="177"/>
      <c r="N51" s="176"/>
      <c r="O51" s="176"/>
      <c r="P51" s="176"/>
      <c r="Q51" s="79"/>
      <c r="R51" s="79"/>
      <c r="S51" s="79"/>
      <c r="T51" s="79"/>
      <c r="U51" s="79"/>
      <c r="V51" s="79"/>
      <c r="Y51" s="1"/>
      <c r="AB51" s="93"/>
      <c r="AC51" s="93"/>
      <c r="AD51" s="93"/>
      <c r="AE51" s="93"/>
      <c r="AQ51" s="85"/>
      <c r="AR51" s="85"/>
    </row>
    <row r="52" spans="1:51" ht="14.25" customHeight="1" x14ac:dyDescent="0.15">
      <c r="B52" s="79"/>
      <c r="C52" s="79"/>
      <c r="D52" s="79"/>
      <c r="F52" s="4"/>
      <c r="G52" s="19"/>
      <c r="H52" s="79"/>
      <c r="I52" s="79"/>
      <c r="J52" s="79"/>
      <c r="L52" s="4"/>
      <c r="M52" s="19"/>
      <c r="N52" s="79"/>
      <c r="O52" s="79"/>
      <c r="P52" s="79"/>
      <c r="Q52" s="83"/>
      <c r="R52" s="83"/>
      <c r="S52" s="83"/>
      <c r="T52" s="79"/>
      <c r="U52" s="79"/>
      <c r="V52" s="79"/>
      <c r="Y52" s="1"/>
      <c r="AB52" s="93"/>
      <c r="AC52" s="93"/>
      <c r="AD52" s="93"/>
      <c r="AE52" s="93"/>
      <c r="AQ52" s="92"/>
      <c r="AR52" s="85"/>
    </row>
    <row r="53" spans="1:51" ht="14.25" customHeight="1" x14ac:dyDescent="0.15">
      <c r="A53" s="14"/>
      <c r="B53" s="79"/>
      <c r="C53" s="79"/>
      <c r="D53" s="79"/>
      <c r="F53" s="4"/>
      <c r="H53" s="79"/>
      <c r="I53" s="79"/>
      <c r="J53" s="79"/>
      <c r="K53" s="24"/>
      <c r="L53" s="4"/>
      <c r="M53" s="24"/>
      <c r="N53" s="176"/>
      <c r="O53" s="176"/>
      <c r="P53" s="176"/>
      <c r="Q53" s="79"/>
      <c r="R53" s="79"/>
      <c r="S53" s="79"/>
      <c r="T53" s="79"/>
      <c r="U53" s="79"/>
      <c r="V53" s="79"/>
      <c r="Y53" s="1"/>
      <c r="AB53" s="93"/>
      <c r="AC53" s="93"/>
      <c r="AD53" s="93"/>
      <c r="AE53" s="93"/>
      <c r="AQ53" s="85"/>
      <c r="AR53" s="85"/>
    </row>
    <row r="54" spans="1:51" ht="14.25" customHeight="1" x14ac:dyDescent="0.15">
      <c r="B54" s="148"/>
      <c r="C54" s="107"/>
      <c r="D54" s="107"/>
      <c r="F54" s="4"/>
      <c r="H54" s="177"/>
      <c r="I54" s="177"/>
      <c r="K54" s="79"/>
      <c r="L54" s="79"/>
      <c r="M54" s="79"/>
      <c r="N54" s="176"/>
      <c r="O54" s="176"/>
      <c r="P54" s="176"/>
      <c r="Q54" s="79"/>
      <c r="R54" s="79"/>
      <c r="S54" s="79"/>
      <c r="T54" s="79"/>
      <c r="U54" s="79"/>
      <c r="V54" s="79"/>
      <c r="Y54" s="1"/>
      <c r="AB54" s="93"/>
      <c r="AC54" s="85"/>
      <c r="AD54" s="85"/>
      <c r="AE54" s="85"/>
      <c r="AQ54" s="85"/>
      <c r="AR54" s="85"/>
    </row>
    <row r="55" spans="1:51" ht="14.25" customHeight="1" x14ac:dyDescent="0.15">
      <c r="B55" s="107"/>
      <c r="C55" s="107"/>
      <c r="D55" s="107"/>
      <c r="F55" s="4"/>
      <c r="I55" s="4"/>
      <c r="J55" s="19"/>
      <c r="K55" s="79"/>
      <c r="L55" s="79"/>
      <c r="M55" s="79"/>
      <c r="N55" s="79"/>
      <c r="O55" s="79"/>
      <c r="P55" s="79"/>
      <c r="Q55" s="83"/>
      <c r="R55" s="83"/>
      <c r="S55" s="83"/>
      <c r="T55" s="79"/>
      <c r="U55" s="79"/>
      <c r="V55" s="79"/>
      <c r="Y55" s="1"/>
      <c r="AA55" s="4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</row>
    <row r="56" spans="1:51" ht="14.25" customHeight="1" x14ac:dyDescent="0.15">
      <c r="A56" s="4"/>
      <c r="B56" s="107"/>
      <c r="C56" s="107"/>
      <c r="D56" s="107"/>
      <c r="F56" s="4"/>
      <c r="H56" s="24"/>
      <c r="I56" s="4"/>
      <c r="J56" s="24"/>
      <c r="K56" s="79"/>
      <c r="L56" s="79"/>
      <c r="M56" s="79"/>
      <c r="N56" s="176"/>
      <c r="O56" s="176"/>
      <c r="P56" s="176"/>
      <c r="Q56" s="79"/>
      <c r="R56" s="79"/>
      <c r="S56" s="79"/>
      <c r="T56" s="79"/>
      <c r="U56" s="79"/>
      <c r="V56" s="79"/>
      <c r="Y56" s="1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</row>
    <row r="57" spans="1:51" ht="14.25" customHeight="1" x14ac:dyDescent="0.15">
      <c r="B57" s="55"/>
      <c r="C57" s="55"/>
      <c r="D57" s="55"/>
      <c r="E57" s="24"/>
      <c r="F57" s="4"/>
      <c r="G57" s="24"/>
      <c r="I57" s="4"/>
      <c r="K57" s="24"/>
      <c r="L57" s="4"/>
      <c r="M57" s="24"/>
      <c r="N57" s="4"/>
      <c r="O57" s="4"/>
      <c r="P57" s="4"/>
      <c r="Q57" s="4"/>
      <c r="R57" s="4"/>
      <c r="S57" s="4"/>
      <c r="T57" s="4"/>
      <c r="U57" s="4"/>
      <c r="V57" s="4"/>
      <c r="AB57" s="4"/>
    </row>
    <row r="58" spans="1:51" ht="14.25" customHeight="1" x14ac:dyDescent="0.15">
      <c r="B58" s="55" t="s">
        <v>51</v>
      </c>
      <c r="C58" s="55"/>
      <c r="D58" s="55"/>
      <c r="E58" s="24"/>
      <c r="F58" s="4"/>
      <c r="G58" s="24"/>
      <c r="I58" s="4"/>
      <c r="K58" s="24"/>
      <c r="L58" s="4"/>
      <c r="M58" s="24"/>
      <c r="N58" s="4"/>
      <c r="O58" s="4"/>
      <c r="P58" s="4"/>
      <c r="Q58" s="4"/>
      <c r="R58" s="4"/>
      <c r="S58" s="4"/>
      <c r="T58" s="4"/>
      <c r="U58" s="4"/>
      <c r="V58" s="4"/>
      <c r="AB58" s="4"/>
    </row>
    <row r="59" spans="1:51" ht="21" customHeight="1" x14ac:dyDescent="0.15">
      <c r="A59" s="63" t="s">
        <v>86</v>
      </c>
      <c r="B59" s="64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4"/>
      <c r="AU59" s="64"/>
      <c r="AV59" s="64"/>
      <c r="AW59" s="40"/>
      <c r="AX59" s="41"/>
      <c r="AY59" s="42"/>
    </row>
    <row r="60" spans="1:51" ht="14.25" customHeight="1" x14ac:dyDescent="0.15">
      <c r="A60" s="4"/>
      <c r="B60" s="4"/>
      <c r="C60" s="4"/>
      <c r="D60" s="4"/>
      <c r="E60" s="5"/>
      <c r="F60" s="5"/>
      <c r="G60" s="5"/>
      <c r="H60" s="5"/>
      <c r="I60" s="22"/>
      <c r="J60" s="5"/>
      <c r="K60" s="5"/>
      <c r="L60" s="5"/>
      <c r="M60" s="5"/>
      <c r="N60" s="5"/>
      <c r="Y60" s="1"/>
      <c r="AT60" s="4"/>
      <c r="AU60" s="4"/>
      <c r="AV60" s="4"/>
    </row>
    <row r="61" spans="1:51" ht="14.25" customHeight="1" x14ac:dyDescent="0.15">
      <c r="A61" s="4"/>
      <c r="B61" s="6" t="s">
        <v>111</v>
      </c>
      <c r="C61" s="7"/>
      <c r="D61" s="4"/>
      <c r="E61" s="5"/>
      <c r="F61" s="5"/>
      <c r="G61" s="5"/>
      <c r="H61" s="5"/>
      <c r="I61" s="2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30"/>
      <c r="Z61" s="5"/>
      <c r="AA61" s="5"/>
    </row>
    <row r="62" spans="1:51" ht="14.25" customHeight="1" x14ac:dyDescent="0.15">
      <c r="A62" s="4"/>
      <c r="B62" s="6"/>
      <c r="C62" s="7"/>
      <c r="D62" s="4"/>
      <c r="E62" s="5"/>
      <c r="F62" s="5"/>
      <c r="G62" s="5"/>
      <c r="H62" s="5"/>
      <c r="I62" s="22"/>
      <c r="J62" s="5"/>
      <c r="K62" s="5"/>
      <c r="L62" s="5"/>
      <c r="M62" s="5"/>
      <c r="N62" s="5"/>
      <c r="O62" s="29"/>
      <c r="P62" s="29"/>
      <c r="Q62" s="5"/>
      <c r="S62" s="5"/>
      <c r="T62" s="5"/>
      <c r="U62" s="5"/>
      <c r="V62" s="5"/>
      <c r="W62" s="5"/>
      <c r="X62" s="5"/>
      <c r="Y62" s="30"/>
      <c r="Z62" s="5"/>
      <c r="AA62" s="5"/>
    </row>
    <row r="63" spans="1:51" ht="14.25" customHeight="1" x14ac:dyDescent="0.15">
      <c r="A63" s="4"/>
      <c r="B63" s="6" t="s">
        <v>112</v>
      </c>
      <c r="C63" s="7"/>
      <c r="D63" s="4"/>
      <c r="E63" s="5"/>
      <c r="F63" s="5"/>
      <c r="G63" s="5"/>
      <c r="H63" s="5"/>
      <c r="I63" s="2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30"/>
      <c r="Z63" s="5"/>
      <c r="AA63" s="5"/>
      <c r="AB63" s="31"/>
      <c r="AC63" s="31"/>
      <c r="AD63" s="5"/>
    </row>
    <row r="64" spans="1:51" ht="14.25" customHeight="1" x14ac:dyDescent="0.15">
      <c r="Y64" s="1"/>
      <c r="AV64" s="4"/>
    </row>
    <row r="65" spans="1:50" ht="14.25" customHeight="1" x14ac:dyDescent="0.15">
      <c r="A65" s="4"/>
      <c r="B65" s="94" t="s">
        <v>102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174" t="s">
        <v>68</v>
      </c>
      <c r="O65" s="174"/>
      <c r="P65" s="174"/>
      <c r="Q65" s="174"/>
      <c r="R65" s="174"/>
      <c r="S65" s="174"/>
      <c r="T65" s="174"/>
      <c r="U65" s="174"/>
      <c r="V65" s="174"/>
      <c r="Y65" s="1"/>
      <c r="AB65" s="171" t="s">
        <v>0</v>
      </c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3"/>
    </row>
    <row r="66" spans="1:50" ht="14.25" customHeight="1" x14ac:dyDescent="0.15">
      <c r="A66" s="4"/>
      <c r="B66" s="128"/>
      <c r="C66" s="129"/>
      <c r="D66" s="130"/>
      <c r="E66" s="128" t="str">
        <f>B67</f>
        <v>緑陽台</v>
      </c>
      <c r="F66" s="129"/>
      <c r="G66" s="130"/>
      <c r="H66" s="128" t="str">
        <f>B70</f>
        <v>帯広若葉</v>
      </c>
      <c r="I66" s="129"/>
      <c r="J66" s="130"/>
      <c r="K66" s="128" t="str">
        <f>B73</f>
        <v>川西</v>
      </c>
      <c r="L66" s="129"/>
      <c r="M66" s="130"/>
      <c r="N66" s="97" t="s">
        <v>1</v>
      </c>
      <c r="O66" s="98"/>
      <c r="P66" s="99"/>
      <c r="Q66" s="97" t="s">
        <v>2</v>
      </c>
      <c r="R66" s="98"/>
      <c r="S66" s="99"/>
      <c r="T66" s="97" t="s">
        <v>3</v>
      </c>
      <c r="U66" s="98"/>
      <c r="V66" s="99"/>
      <c r="Z66" s="32"/>
      <c r="AB66" s="71" t="s">
        <v>4</v>
      </c>
      <c r="AC66" s="126"/>
      <c r="AD66" s="126"/>
      <c r="AE66" s="72"/>
      <c r="AF66" s="36"/>
      <c r="AG66" s="71" t="s">
        <v>5</v>
      </c>
      <c r="AH66" s="126"/>
      <c r="AI66" s="126"/>
      <c r="AJ66" s="126"/>
      <c r="AK66" s="126"/>
      <c r="AL66" s="126"/>
      <c r="AM66" s="126"/>
      <c r="AN66" s="126"/>
      <c r="AO66" s="126"/>
      <c r="AP66" s="72"/>
      <c r="AQ66" s="71" t="s">
        <v>6</v>
      </c>
      <c r="AR66" s="72"/>
    </row>
    <row r="67" spans="1:50" ht="14.25" customHeight="1" x14ac:dyDescent="0.15">
      <c r="A67" s="4"/>
      <c r="B67" s="103" t="s">
        <v>94</v>
      </c>
      <c r="C67" s="145"/>
      <c r="D67" s="146"/>
      <c r="E67" s="114"/>
      <c r="F67" s="115"/>
      <c r="G67" s="116"/>
      <c r="H67" s="112" t="s">
        <v>7</v>
      </c>
      <c r="I67" s="113"/>
      <c r="J67" s="12"/>
      <c r="K67" s="112" t="s">
        <v>21</v>
      </c>
      <c r="L67" s="113"/>
      <c r="M67" s="12"/>
      <c r="N67" s="86"/>
      <c r="O67" s="87"/>
      <c r="P67" s="88"/>
      <c r="Q67" s="89"/>
      <c r="R67" s="90"/>
      <c r="S67" s="91"/>
      <c r="T67" s="89"/>
      <c r="U67" s="90"/>
      <c r="V67" s="91"/>
      <c r="AB67" s="73">
        <v>0.5625</v>
      </c>
      <c r="AC67" s="74"/>
      <c r="AD67" s="74"/>
      <c r="AE67" s="75"/>
      <c r="AF67" s="36" t="s">
        <v>8</v>
      </c>
      <c r="AG67" s="68" t="str">
        <f>B67</f>
        <v>緑陽台</v>
      </c>
      <c r="AH67" s="70"/>
      <c r="AI67" s="70"/>
      <c r="AJ67" s="69"/>
      <c r="AK67" s="68" t="s">
        <v>9</v>
      </c>
      <c r="AL67" s="69"/>
      <c r="AM67" s="68" t="str">
        <f>B70</f>
        <v>帯広若葉</v>
      </c>
      <c r="AN67" s="70"/>
      <c r="AO67" s="70"/>
      <c r="AP67" s="69"/>
      <c r="AQ67" s="156" t="s">
        <v>27</v>
      </c>
      <c r="AR67" s="156"/>
      <c r="AS67" s="45"/>
      <c r="AT67" s="46"/>
      <c r="AU67" s="46"/>
      <c r="AX67" s="32">
        <v>1.3888888888888888E-2</v>
      </c>
    </row>
    <row r="68" spans="1:50" ht="14.25" customHeight="1" x14ac:dyDescent="0.15">
      <c r="A68" s="8"/>
      <c r="B68" s="147"/>
      <c r="C68" s="148"/>
      <c r="D68" s="149"/>
      <c r="E68" s="117"/>
      <c r="F68" s="118"/>
      <c r="G68" s="119"/>
      <c r="I68" s="4" t="str">
        <f>IF(H69="","",IF(H69&gt;J69,"〇",IF(H69=J69,"△",IF(H69&lt;J69,"×",))))</f>
        <v/>
      </c>
      <c r="J68" s="19"/>
      <c r="K68" s="15"/>
      <c r="L68" s="4" t="str">
        <f>IF(K69="","",IF(K69&gt;M69,"〇",IF(K69=M69,"△",IF(K69&lt;M69,"×",))))</f>
        <v/>
      </c>
      <c r="M68" s="19"/>
      <c r="N68" s="81">
        <f>(COUNTIF(F68:M68,"〇")*3)+(COUNTIF(F68:M68,"△")*1)</f>
        <v>0</v>
      </c>
      <c r="O68" s="79"/>
      <c r="P68" s="80"/>
      <c r="Q68" s="82"/>
      <c r="R68" s="83"/>
      <c r="S68" s="84"/>
      <c r="T68" s="81"/>
      <c r="U68" s="79"/>
      <c r="V68" s="80"/>
      <c r="AB68" s="73">
        <f>SUM(AB67+AX67)</f>
        <v>0.57638888888888884</v>
      </c>
      <c r="AC68" s="74"/>
      <c r="AD68" s="74"/>
      <c r="AE68" s="75"/>
      <c r="AF68" s="36" t="s">
        <v>10</v>
      </c>
      <c r="AG68" s="76" t="str">
        <f>B67</f>
        <v>緑陽台</v>
      </c>
      <c r="AH68" s="70"/>
      <c r="AI68" s="70"/>
      <c r="AJ68" s="69"/>
      <c r="AK68" s="68" t="s">
        <v>9</v>
      </c>
      <c r="AL68" s="69"/>
      <c r="AM68" s="68" t="str">
        <f>B73</f>
        <v>川西</v>
      </c>
      <c r="AN68" s="70"/>
      <c r="AO68" s="70"/>
      <c r="AP68" s="69"/>
      <c r="AQ68" s="156" t="s">
        <v>8</v>
      </c>
      <c r="AR68" s="156"/>
    </row>
    <row r="69" spans="1:50" ht="14.25" customHeight="1" x14ac:dyDescent="0.15">
      <c r="A69" s="4"/>
      <c r="B69" s="150"/>
      <c r="C69" s="151"/>
      <c r="D69" s="152"/>
      <c r="E69" s="120"/>
      <c r="F69" s="121"/>
      <c r="G69" s="122"/>
      <c r="H69" s="10"/>
      <c r="I69" s="9" t="s">
        <v>11</v>
      </c>
      <c r="J69" s="10"/>
      <c r="K69" s="23"/>
      <c r="L69" s="9" t="s">
        <v>11</v>
      </c>
      <c r="M69" s="10"/>
      <c r="N69" s="123"/>
      <c r="O69" s="124"/>
      <c r="P69" s="125"/>
      <c r="Q69" s="100"/>
      <c r="R69" s="101"/>
      <c r="S69" s="102"/>
      <c r="T69" s="100"/>
      <c r="U69" s="101"/>
      <c r="V69" s="102"/>
      <c r="AB69" s="73">
        <f>SUM(AB68+AX67)</f>
        <v>0.59027777777777768</v>
      </c>
      <c r="AC69" s="74"/>
      <c r="AD69" s="74"/>
      <c r="AE69" s="75"/>
      <c r="AF69" s="36" t="s">
        <v>12</v>
      </c>
      <c r="AG69" s="68" t="str">
        <f>B70</f>
        <v>帯広若葉</v>
      </c>
      <c r="AH69" s="70"/>
      <c r="AI69" s="70"/>
      <c r="AJ69" s="69"/>
      <c r="AK69" s="68" t="s">
        <v>9</v>
      </c>
      <c r="AL69" s="69"/>
      <c r="AM69" s="68" t="str">
        <f>B73</f>
        <v>川西</v>
      </c>
      <c r="AN69" s="70"/>
      <c r="AO69" s="70"/>
      <c r="AP69" s="69"/>
      <c r="AQ69" s="156" t="s">
        <v>17</v>
      </c>
      <c r="AR69" s="156"/>
      <c r="AS69" s="45"/>
      <c r="AT69" s="46"/>
      <c r="AU69" s="46"/>
    </row>
    <row r="70" spans="1:50" ht="14.25" customHeight="1" x14ac:dyDescent="0.15">
      <c r="B70" s="103" t="s">
        <v>91</v>
      </c>
      <c r="C70" s="90"/>
      <c r="D70" s="90"/>
      <c r="E70" s="11"/>
      <c r="F70" s="12"/>
      <c r="G70" s="13"/>
      <c r="H70" s="114"/>
      <c r="I70" s="115"/>
      <c r="J70" s="116"/>
      <c r="K70" s="112" t="s">
        <v>22</v>
      </c>
      <c r="L70" s="113"/>
      <c r="M70" s="12"/>
      <c r="N70" s="86"/>
      <c r="O70" s="87"/>
      <c r="P70" s="88"/>
      <c r="Q70" s="89"/>
      <c r="R70" s="90"/>
      <c r="S70" s="91"/>
      <c r="T70" s="89"/>
      <c r="U70" s="90"/>
      <c r="V70" s="91"/>
      <c r="AB70" s="73">
        <v>0.61805555555555558</v>
      </c>
      <c r="AC70" s="74"/>
      <c r="AD70" s="74"/>
      <c r="AE70" s="75"/>
      <c r="AF70" s="36" t="s">
        <v>28</v>
      </c>
      <c r="AG70" s="76" t="s">
        <v>106</v>
      </c>
      <c r="AH70" s="70"/>
      <c r="AI70" s="70"/>
      <c r="AJ70" s="69"/>
      <c r="AK70" s="68" t="s">
        <v>9</v>
      </c>
      <c r="AL70" s="69"/>
      <c r="AM70" s="76" t="s">
        <v>107</v>
      </c>
      <c r="AN70" s="70"/>
      <c r="AO70" s="70"/>
      <c r="AP70" s="69"/>
      <c r="AQ70" s="156" t="s">
        <v>78</v>
      </c>
      <c r="AR70" s="156"/>
    </row>
    <row r="71" spans="1:50" ht="14.25" customHeight="1" x14ac:dyDescent="0.15">
      <c r="A71" s="14"/>
      <c r="B71" s="81"/>
      <c r="C71" s="79"/>
      <c r="D71" s="79"/>
      <c r="E71" s="15"/>
      <c r="F71" s="4"/>
      <c r="G71" s="16"/>
      <c r="H71" s="117"/>
      <c r="I71" s="118"/>
      <c r="J71" s="119"/>
      <c r="K71" s="15"/>
      <c r="L71" s="4" t="str">
        <f>IF(K72="","",IF(K72&gt;M72,"〇",IF(K72=M72,"△",IF(K72&lt;M72,"×",))))</f>
        <v/>
      </c>
      <c r="M71" s="19"/>
      <c r="N71" s="81">
        <f>(COUNTIF(F71:M71,"〇")*3)+(COUNTIF(F71:M71,"△")*1)</f>
        <v>0</v>
      </c>
      <c r="O71" s="79"/>
      <c r="P71" s="80"/>
      <c r="Q71" s="82"/>
      <c r="R71" s="83"/>
      <c r="S71" s="84"/>
      <c r="T71" s="81"/>
      <c r="U71" s="79"/>
      <c r="V71" s="80"/>
      <c r="AB71" s="73">
        <v>0.63194444444444442</v>
      </c>
      <c r="AC71" s="74"/>
      <c r="AD71" s="74"/>
      <c r="AE71" s="75"/>
      <c r="AF71" s="36" t="s">
        <v>50</v>
      </c>
      <c r="AG71" s="76" t="s">
        <v>108</v>
      </c>
      <c r="AH71" s="70"/>
      <c r="AI71" s="70"/>
      <c r="AJ71" s="69"/>
      <c r="AK71" s="68" t="s">
        <v>9</v>
      </c>
      <c r="AL71" s="69"/>
      <c r="AM71" s="76" t="s">
        <v>108</v>
      </c>
      <c r="AN71" s="70"/>
      <c r="AO71" s="70"/>
      <c r="AP71" s="69"/>
      <c r="AQ71" s="156" t="s">
        <v>99</v>
      </c>
      <c r="AR71" s="156"/>
      <c r="AT71" s="46"/>
      <c r="AU71" s="46"/>
    </row>
    <row r="72" spans="1:50" ht="14.25" customHeight="1" x14ac:dyDescent="0.15">
      <c r="B72" s="100"/>
      <c r="C72" s="101"/>
      <c r="D72" s="101"/>
      <c r="E72" s="17">
        <f>J69</f>
        <v>0</v>
      </c>
      <c r="F72" s="9" t="s">
        <v>11</v>
      </c>
      <c r="G72" s="18">
        <f>H69</f>
        <v>0</v>
      </c>
      <c r="H72" s="120"/>
      <c r="I72" s="121"/>
      <c r="J72" s="122"/>
      <c r="K72" s="23"/>
      <c r="L72" s="9" t="s">
        <v>11</v>
      </c>
      <c r="M72" s="10"/>
      <c r="N72" s="123"/>
      <c r="O72" s="124"/>
      <c r="P72" s="125"/>
      <c r="Q72" s="100"/>
      <c r="R72" s="101"/>
      <c r="S72" s="102"/>
      <c r="T72" s="100"/>
      <c r="U72" s="101"/>
      <c r="V72" s="102"/>
      <c r="AB72" s="93"/>
      <c r="AC72" s="93"/>
      <c r="AD72" s="93"/>
      <c r="AE72" s="93"/>
      <c r="AQ72" s="85"/>
      <c r="AR72" s="85"/>
    </row>
    <row r="73" spans="1:50" ht="14.25" customHeight="1" x14ac:dyDescent="0.15">
      <c r="B73" s="103" t="s">
        <v>92</v>
      </c>
      <c r="C73" s="90"/>
      <c r="D73" s="90"/>
      <c r="E73" s="11"/>
      <c r="F73" s="47"/>
      <c r="G73" s="12"/>
      <c r="H73" s="112"/>
      <c r="I73" s="113"/>
      <c r="J73" s="25"/>
      <c r="K73" s="136" t="str">
        <f>IF(K75="","",IF(K75&gt;M75,"〇",IF(K75=M75,"△",IF(K75&lt;M75,"×",))))</f>
        <v/>
      </c>
      <c r="L73" s="137"/>
      <c r="M73" s="138"/>
      <c r="N73" s="86"/>
      <c r="O73" s="87"/>
      <c r="P73" s="88"/>
      <c r="Q73" s="89"/>
      <c r="R73" s="90"/>
      <c r="S73" s="91"/>
      <c r="T73" s="89"/>
      <c r="U73" s="90"/>
      <c r="V73" s="91"/>
      <c r="AB73" s="93"/>
      <c r="AC73" s="85"/>
      <c r="AD73" s="85"/>
      <c r="AE73" s="85"/>
      <c r="AQ73" s="85"/>
      <c r="AR73" s="85"/>
    </row>
    <row r="74" spans="1:50" ht="14.25" customHeight="1" x14ac:dyDescent="0.15">
      <c r="A74" s="14"/>
      <c r="B74" s="81"/>
      <c r="C74" s="79"/>
      <c r="D74" s="79"/>
      <c r="E74" s="15"/>
      <c r="F74" s="4"/>
      <c r="H74" s="15"/>
      <c r="I74" s="4"/>
      <c r="J74" s="26"/>
      <c r="K74" s="139"/>
      <c r="L74" s="140"/>
      <c r="M74" s="141"/>
      <c r="N74" s="81">
        <f>(COUNTIF(F74:M74,"〇")*3)+(COUNTIF(F74:M74,"△")*1)</f>
        <v>0</v>
      </c>
      <c r="O74" s="79"/>
      <c r="P74" s="80"/>
      <c r="Q74" s="82"/>
      <c r="R74" s="83"/>
      <c r="S74" s="84"/>
      <c r="T74" s="81"/>
      <c r="U74" s="79"/>
      <c r="V74" s="80"/>
      <c r="AB74" s="67" t="s">
        <v>96</v>
      </c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</row>
    <row r="75" spans="1:50" ht="14.25" customHeight="1" x14ac:dyDescent="0.15">
      <c r="B75" s="100"/>
      <c r="C75" s="101"/>
      <c r="D75" s="101"/>
      <c r="E75" s="17"/>
      <c r="F75" s="9" t="s">
        <v>11</v>
      </c>
      <c r="G75" s="20"/>
      <c r="H75" s="17"/>
      <c r="I75" s="9" t="s">
        <v>11</v>
      </c>
      <c r="J75" s="49"/>
      <c r="K75" s="142"/>
      <c r="L75" s="143"/>
      <c r="M75" s="144"/>
      <c r="N75" s="100"/>
      <c r="O75" s="101"/>
      <c r="P75" s="102"/>
      <c r="Q75" s="100"/>
      <c r="R75" s="101"/>
      <c r="S75" s="102"/>
      <c r="T75" s="100"/>
      <c r="U75" s="101"/>
      <c r="V75" s="102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</row>
    <row r="76" spans="1:50" ht="14.25" customHeight="1" x14ac:dyDescent="0.15">
      <c r="Y76" s="1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</row>
    <row r="77" spans="1:50" ht="14.25" customHeight="1" x14ac:dyDescent="0.15">
      <c r="A77" s="4"/>
      <c r="B77" s="94" t="s">
        <v>103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174" t="s">
        <v>68</v>
      </c>
      <c r="O77" s="174"/>
      <c r="P77" s="174"/>
      <c r="Q77" s="174"/>
      <c r="R77" s="174"/>
      <c r="S77" s="174"/>
      <c r="T77" s="174"/>
      <c r="U77" s="174"/>
      <c r="V77" s="174"/>
      <c r="AB77" s="171" t="s">
        <v>13</v>
      </c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3"/>
    </row>
    <row r="78" spans="1:50" ht="14.25" customHeight="1" x14ac:dyDescent="0.15">
      <c r="A78" s="4"/>
      <c r="B78" s="128"/>
      <c r="C78" s="129"/>
      <c r="D78" s="130"/>
      <c r="E78" s="128" t="str">
        <f>B79</f>
        <v>大空</v>
      </c>
      <c r="F78" s="129"/>
      <c r="G78" s="130"/>
      <c r="H78" s="128" t="str">
        <f>B82</f>
        <v>帯広東</v>
      </c>
      <c r="I78" s="129"/>
      <c r="J78" s="130"/>
      <c r="K78" s="131" t="str">
        <f>B85</f>
        <v>緑ヶ丘</v>
      </c>
      <c r="L78" s="132"/>
      <c r="M78" s="133"/>
      <c r="N78" s="97" t="s">
        <v>1</v>
      </c>
      <c r="O78" s="98"/>
      <c r="P78" s="99"/>
      <c r="Q78" s="97" t="s">
        <v>2</v>
      </c>
      <c r="R78" s="98"/>
      <c r="S78" s="99"/>
      <c r="T78" s="97" t="s">
        <v>3</v>
      </c>
      <c r="U78" s="98"/>
      <c r="V78" s="99"/>
      <c r="AB78" s="71" t="s">
        <v>4</v>
      </c>
      <c r="AC78" s="126"/>
      <c r="AD78" s="126"/>
      <c r="AE78" s="72"/>
      <c r="AF78" s="36"/>
      <c r="AG78" s="71" t="s">
        <v>5</v>
      </c>
      <c r="AH78" s="126"/>
      <c r="AI78" s="126"/>
      <c r="AJ78" s="126"/>
      <c r="AK78" s="126"/>
      <c r="AL78" s="126"/>
      <c r="AM78" s="126"/>
      <c r="AN78" s="126"/>
      <c r="AO78" s="126"/>
      <c r="AP78" s="72"/>
      <c r="AQ78" s="71" t="s">
        <v>6</v>
      </c>
      <c r="AR78" s="72"/>
    </row>
    <row r="79" spans="1:50" ht="14.25" customHeight="1" x14ac:dyDescent="0.15">
      <c r="A79" s="4"/>
      <c r="B79" s="103" t="s">
        <v>93</v>
      </c>
      <c r="C79" s="90"/>
      <c r="D79" s="90"/>
      <c r="E79" s="114"/>
      <c r="F79" s="115"/>
      <c r="G79" s="116"/>
      <c r="H79" s="112" t="s">
        <v>45</v>
      </c>
      <c r="I79" s="113"/>
      <c r="J79" s="12"/>
      <c r="K79" s="112" t="s">
        <v>47</v>
      </c>
      <c r="L79" s="113"/>
      <c r="M79" s="12"/>
      <c r="N79" s="86"/>
      <c r="O79" s="87"/>
      <c r="P79" s="88"/>
      <c r="Q79" s="89"/>
      <c r="R79" s="90"/>
      <c r="S79" s="91"/>
      <c r="T79" s="89"/>
      <c r="U79" s="90"/>
      <c r="V79" s="91"/>
      <c r="AB79" s="73">
        <v>0.5625</v>
      </c>
      <c r="AC79" s="74"/>
      <c r="AD79" s="74"/>
      <c r="AE79" s="75"/>
      <c r="AF79" s="36" t="s">
        <v>8</v>
      </c>
      <c r="AG79" s="68" t="str">
        <f>B79</f>
        <v>大空</v>
      </c>
      <c r="AH79" s="70"/>
      <c r="AI79" s="70"/>
      <c r="AJ79" s="69"/>
      <c r="AK79" s="68" t="s">
        <v>9</v>
      </c>
      <c r="AL79" s="69"/>
      <c r="AM79" s="68" t="str">
        <f>B82</f>
        <v>帯広東</v>
      </c>
      <c r="AN79" s="70"/>
      <c r="AO79" s="70"/>
      <c r="AP79" s="69"/>
      <c r="AQ79" s="156" t="s">
        <v>27</v>
      </c>
      <c r="AR79" s="156"/>
    </row>
    <row r="80" spans="1:50" ht="14.25" customHeight="1" x14ac:dyDescent="0.15">
      <c r="A80" s="8"/>
      <c r="B80" s="81"/>
      <c r="C80" s="79"/>
      <c r="D80" s="79"/>
      <c r="E80" s="117"/>
      <c r="F80" s="118"/>
      <c r="G80" s="119"/>
      <c r="I80" s="4" t="str">
        <f>IF(H81="","",IF(H81&gt;J81,"〇",IF(H81=J81,"△",IF(H81&lt;J81,"×",))))</f>
        <v/>
      </c>
      <c r="J80" s="19"/>
      <c r="K80" s="15"/>
      <c r="L80" s="4" t="str">
        <f>IF(K81="","",IF(K81&gt;M81,"〇",IF(K81=M81,"△",IF(K81&lt;M81,"×",))))</f>
        <v/>
      </c>
      <c r="M80" s="19"/>
      <c r="N80" s="81">
        <f>(COUNTIF(F80:M80,"〇")*3)+(COUNTIF(F80:M80,"△")*1)</f>
        <v>0</v>
      </c>
      <c r="O80" s="79"/>
      <c r="P80" s="80"/>
      <c r="Q80" s="82"/>
      <c r="R80" s="83"/>
      <c r="S80" s="84"/>
      <c r="T80" s="81"/>
      <c r="U80" s="79"/>
      <c r="V80" s="80"/>
      <c r="AB80" s="73">
        <v>0.57638888888888895</v>
      </c>
      <c r="AC80" s="74"/>
      <c r="AD80" s="74"/>
      <c r="AE80" s="75"/>
      <c r="AF80" s="36" t="s">
        <v>10</v>
      </c>
      <c r="AG80" s="76" t="str">
        <f>B79</f>
        <v>大空</v>
      </c>
      <c r="AH80" s="70"/>
      <c r="AI80" s="70"/>
      <c r="AJ80" s="69"/>
      <c r="AK80" s="68" t="s">
        <v>9</v>
      </c>
      <c r="AL80" s="69"/>
      <c r="AM80" s="68" t="str">
        <f>B85</f>
        <v>緑ヶ丘</v>
      </c>
      <c r="AN80" s="70"/>
      <c r="AO80" s="70"/>
      <c r="AP80" s="69"/>
      <c r="AQ80" s="156" t="s">
        <v>8</v>
      </c>
      <c r="AR80" s="156"/>
    </row>
    <row r="81" spans="1:44" ht="14.25" customHeight="1" x14ac:dyDescent="0.15">
      <c r="A81" s="4"/>
      <c r="B81" s="100"/>
      <c r="C81" s="101"/>
      <c r="D81" s="101"/>
      <c r="E81" s="120"/>
      <c r="F81" s="121"/>
      <c r="G81" s="122"/>
      <c r="H81" s="10"/>
      <c r="I81" s="9" t="s">
        <v>11</v>
      </c>
      <c r="J81" s="10"/>
      <c r="K81" s="23"/>
      <c r="L81" s="9" t="s">
        <v>11</v>
      </c>
      <c r="M81" s="10"/>
      <c r="N81" s="123"/>
      <c r="O81" s="124"/>
      <c r="P81" s="125"/>
      <c r="Q81" s="100"/>
      <c r="R81" s="101"/>
      <c r="S81" s="102"/>
      <c r="T81" s="100"/>
      <c r="U81" s="101"/>
      <c r="V81" s="102"/>
      <c r="AB81" s="73">
        <v>0.59027777777777779</v>
      </c>
      <c r="AC81" s="74"/>
      <c r="AD81" s="74"/>
      <c r="AE81" s="75"/>
      <c r="AF81" s="36" t="s">
        <v>12</v>
      </c>
      <c r="AG81" s="68" t="str">
        <f>B82</f>
        <v>帯広東</v>
      </c>
      <c r="AH81" s="70"/>
      <c r="AI81" s="70"/>
      <c r="AJ81" s="69"/>
      <c r="AK81" s="68" t="s">
        <v>9</v>
      </c>
      <c r="AL81" s="69"/>
      <c r="AM81" s="68" t="str">
        <f>B85</f>
        <v>緑ヶ丘</v>
      </c>
      <c r="AN81" s="70"/>
      <c r="AO81" s="70"/>
      <c r="AP81" s="69"/>
      <c r="AQ81" s="156" t="s">
        <v>17</v>
      </c>
      <c r="AR81" s="156"/>
    </row>
    <row r="82" spans="1:44" ht="14.25" customHeight="1" x14ac:dyDescent="0.15">
      <c r="B82" s="103" t="s">
        <v>90</v>
      </c>
      <c r="C82" s="90"/>
      <c r="D82" s="90"/>
      <c r="E82" s="11"/>
      <c r="F82" s="12"/>
      <c r="G82" s="13"/>
      <c r="H82" s="114"/>
      <c r="I82" s="115"/>
      <c r="J82" s="116"/>
      <c r="K82" s="112" t="s">
        <v>46</v>
      </c>
      <c r="L82" s="113"/>
      <c r="M82" s="12"/>
      <c r="N82" s="86"/>
      <c r="O82" s="87"/>
      <c r="P82" s="88"/>
      <c r="Q82" s="89"/>
      <c r="R82" s="90"/>
      <c r="S82" s="91"/>
      <c r="T82" s="89"/>
      <c r="U82" s="90"/>
      <c r="V82" s="91"/>
      <c r="AB82" s="73">
        <v>0.61805555555555558</v>
      </c>
      <c r="AC82" s="74"/>
      <c r="AD82" s="74"/>
      <c r="AE82" s="75"/>
      <c r="AF82" s="36" t="s">
        <v>28</v>
      </c>
      <c r="AG82" s="76" t="s">
        <v>109</v>
      </c>
      <c r="AH82" s="70"/>
      <c r="AI82" s="70"/>
      <c r="AJ82" s="69"/>
      <c r="AK82" s="68" t="s">
        <v>9</v>
      </c>
      <c r="AL82" s="69"/>
      <c r="AM82" s="76" t="s">
        <v>109</v>
      </c>
      <c r="AN82" s="70"/>
      <c r="AO82" s="70"/>
      <c r="AP82" s="69"/>
      <c r="AQ82" s="156" t="s">
        <v>78</v>
      </c>
      <c r="AR82" s="156"/>
    </row>
    <row r="83" spans="1:44" ht="14.25" customHeight="1" x14ac:dyDescent="0.15">
      <c r="A83" s="14"/>
      <c r="B83" s="81"/>
      <c r="C83" s="79"/>
      <c r="D83" s="79"/>
      <c r="E83" s="15"/>
      <c r="F83" s="4"/>
      <c r="G83" s="16"/>
      <c r="H83" s="117"/>
      <c r="I83" s="118"/>
      <c r="J83" s="119"/>
      <c r="K83" s="15"/>
      <c r="L83" s="4" t="str">
        <f>IF(K84="","",IF(K84&gt;M84,"〇",IF(K84=M84,"△",IF(K84&lt;M84,"×",))))</f>
        <v/>
      </c>
      <c r="M83" s="19"/>
      <c r="N83" s="81">
        <f>(COUNTIF(F83:M83,"〇")*3)+(COUNTIF(F83:M83,"△")*1)</f>
        <v>0</v>
      </c>
      <c r="O83" s="79"/>
      <c r="P83" s="80"/>
      <c r="Q83" s="82"/>
      <c r="R83" s="83"/>
      <c r="S83" s="84"/>
      <c r="T83" s="81"/>
      <c r="U83" s="79"/>
      <c r="V83" s="80"/>
      <c r="AB83" s="93"/>
      <c r="AC83" s="93"/>
      <c r="AD83" s="93"/>
      <c r="AE83" s="93"/>
      <c r="AQ83" s="92"/>
      <c r="AR83" s="85"/>
    </row>
    <row r="84" spans="1:44" ht="14.25" customHeight="1" x14ac:dyDescent="0.15">
      <c r="B84" s="100"/>
      <c r="C84" s="101"/>
      <c r="D84" s="101"/>
      <c r="E84" s="17">
        <f>J81</f>
        <v>0</v>
      </c>
      <c r="F84" s="9" t="s">
        <v>11</v>
      </c>
      <c r="G84" s="18">
        <f>H81</f>
        <v>0</v>
      </c>
      <c r="H84" s="120"/>
      <c r="I84" s="121"/>
      <c r="J84" s="122"/>
      <c r="K84" s="23"/>
      <c r="L84" s="9" t="s">
        <v>11</v>
      </c>
      <c r="M84" s="10"/>
      <c r="N84" s="123"/>
      <c r="O84" s="124"/>
      <c r="P84" s="125"/>
      <c r="Q84" s="100"/>
      <c r="R84" s="101"/>
      <c r="S84" s="102"/>
      <c r="T84" s="100"/>
      <c r="U84" s="101"/>
      <c r="V84" s="102"/>
      <c r="AB84" s="93"/>
      <c r="AC84" s="93"/>
      <c r="AD84" s="93"/>
      <c r="AE84" s="93"/>
      <c r="AQ84" s="85"/>
      <c r="AR84" s="85"/>
    </row>
    <row r="85" spans="1:44" ht="14.25" customHeight="1" x14ac:dyDescent="0.15">
      <c r="B85" s="103" t="s">
        <v>67</v>
      </c>
      <c r="C85" s="104"/>
      <c r="D85" s="105"/>
      <c r="E85" s="11"/>
      <c r="F85" s="47"/>
      <c r="G85" s="12"/>
      <c r="H85" s="112"/>
      <c r="I85" s="113"/>
      <c r="J85" s="25"/>
      <c r="K85" s="136" t="str">
        <f>IF(K87="","",IF(K87&gt;M87,"〇",IF(K87=M87,"△",IF(K87&lt;M87,"×",))))</f>
        <v/>
      </c>
      <c r="L85" s="137"/>
      <c r="M85" s="138"/>
      <c r="N85" s="86"/>
      <c r="O85" s="87"/>
      <c r="P85" s="88"/>
      <c r="Q85" s="89"/>
      <c r="R85" s="90"/>
      <c r="S85" s="91"/>
      <c r="T85" s="89"/>
      <c r="U85" s="90"/>
      <c r="V85" s="91"/>
      <c r="AB85" s="93"/>
      <c r="AC85" s="85"/>
      <c r="AD85" s="85"/>
      <c r="AE85" s="85"/>
      <c r="AQ85" s="85"/>
      <c r="AR85" s="85"/>
    </row>
    <row r="86" spans="1:44" ht="14.25" customHeight="1" x14ac:dyDescent="0.15">
      <c r="A86" s="14"/>
      <c r="B86" s="106"/>
      <c r="C86" s="107"/>
      <c r="D86" s="108"/>
      <c r="E86" s="15"/>
      <c r="F86" s="4"/>
      <c r="H86" s="15"/>
      <c r="I86" s="4"/>
      <c r="J86" s="26"/>
      <c r="K86" s="139"/>
      <c r="L86" s="140"/>
      <c r="M86" s="141"/>
      <c r="N86" s="81">
        <f>(COUNTIF(F86:M86,"〇")*3)+(COUNTIF(F86:M86,"△")*1)</f>
        <v>0</v>
      </c>
      <c r="O86" s="79"/>
      <c r="P86" s="80"/>
      <c r="Q86" s="82"/>
      <c r="R86" s="83"/>
      <c r="S86" s="84"/>
      <c r="T86" s="81"/>
      <c r="U86" s="79"/>
      <c r="V86" s="80"/>
      <c r="AB86" s="67" t="s">
        <v>96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</row>
    <row r="87" spans="1:44" ht="14.25" customHeight="1" x14ac:dyDescent="0.15">
      <c r="B87" s="109"/>
      <c r="C87" s="110"/>
      <c r="D87" s="111"/>
      <c r="E87" s="17"/>
      <c r="F87" s="9" t="s">
        <v>11</v>
      </c>
      <c r="G87" s="20"/>
      <c r="H87" s="17"/>
      <c r="I87" s="9" t="s">
        <v>11</v>
      </c>
      <c r="J87" s="49"/>
      <c r="K87" s="142"/>
      <c r="L87" s="143"/>
      <c r="M87" s="144"/>
      <c r="N87" s="123"/>
      <c r="O87" s="124"/>
      <c r="P87" s="125"/>
      <c r="Q87" s="100"/>
      <c r="R87" s="101"/>
      <c r="S87" s="102"/>
      <c r="T87" s="100"/>
      <c r="U87" s="101"/>
      <c r="V87" s="102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</row>
    <row r="88" spans="1:44" ht="14.25" customHeight="1" x14ac:dyDescent="0.15">
      <c r="A88" s="4"/>
      <c r="B88" s="4"/>
      <c r="C88" s="4"/>
      <c r="D88" s="4"/>
      <c r="E88" s="4"/>
      <c r="F88" s="4"/>
      <c r="I88" s="4"/>
      <c r="K88" s="4"/>
      <c r="L88" s="4"/>
      <c r="M88" s="4"/>
      <c r="N88" s="4"/>
      <c r="O88" s="4"/>
      <c r="P88" s="4"/>
      <c r="Q88" s="4"/>
      <c r="R88" s="4"/>
      <c r="S88" s="4"/>
      <c r="Y88" s="1"/>
      <c r="AB88" s="33"/>
      <c r="AC88" s="35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</row>
    <row r="89" spans="1:44" ht="14.25" customHeight="1" x14ac:dyDescent="0.15">
      <c r="A89" s="4"/>
      <c r="B89" s="61"/>
      <c r="C89" s="61"/>
      <c r="D89" s="61"/>
      <c r="F89" s="4"/>
      <c r="H89" s="24"/>
      <c r="I89" s="4"/>
      <c r="J89" s="24"/>
      <c r="K89" s="4"/>
      <c r="L89" s="4"/>
      <c r="M89" s="4"/>
      <c r="N89" s="28"/>
      <c r="O89" s="28"/>
      <c r="P89" s="28"/>
      <c r="Q89" s="4"/>
      <c r="R89" s="4"/>
      <c r="S89" s="4"/>
      <c r="T89" s="4"/>
      <c r="U89" s="4"/>
      <c r="V89" s="4"/>
      <c r="Y89" s="1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</row>
    <row r="90" spans="1:44" ht="14.25" customHeight="1" x14ac:dyDescent="0.15">
      <c r="A90" s="4"/>
      <c r="B90" s="165" t="s">
        <v>104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7"/>
      <c r="Q90" s="163" t="s">
        <v>69</v>
      </c>
      <c r="R90" s="163"/>
      <c r="S90" s="163"/>
      <c r="T90" s="163"/>
      <c r="U90" s="163"/>
      <c r="V90" s="163"/>
      <c r="W90" s="163"/>
      <c r="X90" s="163"/>
      <c r="Y90" s="164"/>
      <c r="AB90" s="171" t="s">
        <v>97</v>
      </c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3"/>
    </row>
    <row r="91" spans="1:44" ht="14.25" customHeight="1" x14ac:dyDescent="0.15">
      <c r="A91" s="4"/>
      <c r="B91" s="128"/>
      <c r="C91" s="129"/>
      <c r="D91" s="130"/>
      <c r="E91" s="128" t="str">
        <f>B92</f>
        <v>緑陽台</v>
      </c>
      <c r="F91" s="129"/>
      <c r="G91" s="130"/>
      <c r="H91" s="128" t="str">
        <f>B95</f>
        <v>帯広中央</v>
      </c>
      <c r="I91" s="129"/>
      <c r="J91" s="130"/>
      <c r="K91" s="131" t="str">
        <f>B98</f>
        <v>帯広若葉</v>
      </c>
      <c r="L91" s="132"/>
      <c r="M91" s="133"/>
      <c r="N91" s="131" t="str">
        <f>B101</f>
        <v>大空</v>
      </c>
      <c r="O91" s="132"/>
      <c r="P91" s="133"/>
      <c r="Q91" s="97" t="s">
        <v>1</v>
      </c>
      <c r="R91" s="98"/>
      <c r="S91" s="99"/>
      <c r="T91" s="97" t="s">
        <v>2</v>
      </c>
      <c r="U91" s="98"/>
      <c r="V91" s="99"/>
      <c r="W91" s="97" t="s">
        <v>3</v>
      </c>
      <c r="X91" s="98"/>
      <c r="Y91" s="99"/>
      <c r="AB91" s="71" t="s">
        <v>4</v>
      </c>
      <c r="AC91" s="126"/>
      <c r="AD91" s="126"/>
      <c r="AE91" s="72"/>
      <c r="AF91" s="62"/>
      <c r="AG91" s="71" t="s">
        <v>5</v>
      </c>
      <c r="AH91" s="126"/>
      <c r="AI91" s="126"/>
      <c r="AJ91" s="126"/>
      <c r="AK91" s="126"/>
      <c r="AL91" s="126"/>
      <c r="AM91" s="126"/>
      <c r="AN91" s="126"/>
      <c r="AO91" s="126"/>
      <c r="AP91" s="72"/>
      <c r="AQ91" s="71" t="s">
        <v>6</v>
      </c>
      <c r="AR91" s="72"/>
    </row>
    <row r="92" spans="1:44" ht="14.25" customHeight="1" x14ac:dyDescent="0.15">
      <c r="A92" s="4"/>
      <c r="B92" s="103" t="s">
        <v>94</v>
      </c>
      <c r="C92" s="90"/>
      <c r="D92" s="90"/>
      <c r="E92" s="114"/>
      <c r="F92" s="115"/>
      <c r="G92" s="116"/>
      <c r="H92" s="113" t="s">
        <v>59</v>
      </c>
      <c r="I92" s="113"/>
      <c r="J92" s="12"/>
      <c r="K92" s="112" t="s">
        <v>60</v>
      </c>
      <c r="L92" s="113"/>
      <c r="M92" s="13"/>
      <c r="N92" s="112" t="s">
        <v>49</v>
      </c>
      <c r="O92" s="113"/>
      <c r="P92" s="13"/>
      <c r="Q92" s="86"/>
      <c r="R92" s="87"/>
      <c r="S92" s="88"/>
      <c r="T92" s="52"/>
      <c r="U92" s="47"/>
      <c r="V92" s="53"/>
      <c r="W92" s="52"/>
      <c r="X92" s="47"/>
      <c r="Y92" s="53"/>
      <c r="AB92" s="73">
        <v>0.5625</v>
      </c>
      <c r="AC92" s="74"/>
      <c r="AD92" s="74"/>
      <c r="AE92" s="75"/>
      <c r="AF92" s="62" t="s">
        <v>8</v>
      </c>
      <c r="AG92" s="68" t="str">
        <f>B92</f>
        <v>緑陽台</v>
      </c>
      <c r="AH92" s="70"/>
      <c r="AI92" s="70"/>
      <c r="AJ92" s="69"/>
      <c r="AK92" s="68" t="s">
        <v>9</v>
      </c>
      <c r="AL92" s="69"/>
      <c r="AM92" s="68" t="str">
        <f>B95</f>
        <v>帯広中央</v>
      </c>
      <c r="AN92" s="70"/>
      <c r="AO92" s="70"/>
      <c r="AP92" s="69"/>
      <c r="AQ92" s="168" t="s">
        <v>17</v>
      </c>
      <c r="AR92" s="168"/>
    </row>
    <row r="93" spans="1:44" ht="14.25" customHeight="1" x14ac:dyDescent="0.15">
      <c r="A93" s="4"/>
      <c r="B93" s="81"/>
      <c r="C93" s="79"/>
      <c r="D93" s="79"/>
      <c r="E93" s="117"/>
      <c r="F93" s="118"/>
      <c r="G93" s="119"/>
      <c r="I93" s="4" t="str">
        <f>IF(H94="","",IF(H94&gt;J94,"〇",IF(H94=J94,"△",IF(H94&lt;J94,"×",))))</f>
        <v/>
      </c>
      <c r="J93" s="19"/>
      <c r="K93" s="15"/>
      <c r="L93" s="4" t="str">
        <f>IF(K94="","",IF(K94&gt;M94,"〇",IF(K94=M94,"△",IF(K94&lt;M94,"×",))))</f>
        <v/>
      </c>
      <c r="M93" s="16"/>
      <c r="N93" s="15"/>
      <c r="O93" s="4" t="str">
        <f>IF(N94="","",IF(N94&gt;P94,"〇",IF(N94=P94,"△",IF(N94&lt;P94,"×",))))</f>
        <v/>
      </c>
      <c r="P93" s="16"/>
      <c r="Q93" s="81">
        <f>(COUNTIF(F93:M93,"〇")*3)+(COUNTIF(F93:M93,"△")*1)</f>
        <v>0</v>
      </c>
      <c r="R93" s="79"/>
      <c r="S93" s="80"/>
      <c r="T93" s="57"/>
      <c r="U93" s="58"/>
      <c r="V93" s="59"/>
      <c r="W93" s="50"/>
      <c r="X93" s="4"/>
      <c r="Y93" s="54"/>
      <c r="AB93" s="73">
        <f>SUM(AB92+AX92)</f>
        <v>0.5625</v>
      </c>
      <c r="AC93" s="74"/>
      <c r="AD93" s="74"/>
      <c r="AE93" s="75"/>
      <c r="AF93" s="62" t="s">
        <v>10</v>
      </c>
      <c r="AG93" s="76" t="str">
        <f t="shared" ref="AG93" si="0">B98</f>
        <v>帯広若葉</v>
      </c>
      <c r="AH93" s="70"/>
      <c r="AI93" s="70"/>
      <c r="AJ93" s="69"/>
      <c r="AK93" s="68" t="s">
        <v>9</v>
      </c>
      <c r="AL93" s="69"/>
      <c r="AM93" s="68" t="str">
        <f>B101</f>
        <v>大空</v>
      </c>
      <c r="AN93" s="70"/>
      <c r="AO93" s="70"/>
      <c r="AP93" s="69"/>
      <c r="AQ93" s="168" t="s">
        <v>8</v>
      </c>
      <c r="AR93" s="168"/>
    </row>
    <row r="94" spans="1:44" ht="14.25" customHeight="1" x14ac:dyDescent="0.15">
      <c r="A94" s="4"/>
      <c r="B94" s="100"/>
      <c r="C94" s="101"/>
      <c r="D94" s="101"/>
      <c r="E94" s="120"/>
      <c r="F94" s="121"/>
      <c r="G94" s="122"/>
      <c r="H94" s="10"/>
      <c r="I94" s="9" t="s">
        <v>11</v>
      </c>
      <c r="J94" s="10"/>
      <c r="K94" s="23"/>
      <c r="L94" s="9" t="s">
        <v>11</v>
      </c>
      <c r="M94" s="27"/>
      <c r="N94" s="23"/>
      <c r="O94" s="9" t="s">
        <v>11</v>
      </c>
      <c r="P94" s="27"/>
      <c r="Q94" s="123"/>
      <c r="R94" s="124"/>
      <c r="S94" s="125"/>
      <c r="T94" s="51"/>
      <c r="U94" s="9"/>
      <c r="V94" s="56"/>
      <c r="W94" s="51"/>
      <c r="X94" s="9"/>
      <c r="Y94" s="56"/>
      <c r="AB94" s="73">
        <f>SUM(AB93+AX92)</f>
        <v>0.5625</v>
      </c>
      <c r="AC94" s="74"/>
      <c r="AD94" s="74"/>
      <c r="AE94" s="75"/>
      <c r="AF94" s="62" t="s">
        <v>12</v>
      </c>
      <c r="AG94" s="68" t="str">
        <f>B92</f>
        <v>緑陽台</v>
      </c>
      <c r="AH94" s="70"/>
      <c r="AI94" s="70"/>
      <c r="AJ94" s="69"/>
      <c r="AK94" s="68" t="s">
        <v>9</v>
      </c>
      <c r="AL94" s="69"/>
      <c r="AM94" s="68" t="str">
        <f>B98</f>
        <v>帯広若葉</v>
      </c>
      <c r="AN94" s="70"/>
      <c r="AO94" s="70"/>
      <c r="AP94" s="69"/>
      <c r="AQ94" s="168" t="s">
        <v>28</v>
      </c>
      <c r="AR94" s="168"/>
    </row>
    <row r="95" spans="1:44" ht="14.25" customHeight="1" x14ac:dyDescent="0.15">
      <c r="A95" s="4"/>
      <c r="B95" s="103" t="s">
        <v>95</v>
      </c>
      <c r="C95" s="90"/>
      <c r="D95" s="90"/>
      <c r="E95" s="11"/>
      <c r="F95" s="12"/>
      <c r="G95" s="13"/>
      <c r="H95" s="115"/>
      <c r="I95" s="115"/>
      <c r="J95" s="115"/>
      <c r="K95" s="112" t="s">
        <v>83</v>
      </c>
      <c r="L95" s="113"/>
      <c r="M95" s="13"/>
      <c r="N95" s="112" t="s">
        <v>48</v>
      </c>
      <c r="O95" s="113"/>
      <c r="P95" s="13"/>
      <c r="Q95" s="87"/>
      <c r="R95" s="87"/>
      <c r="S95" s="88"/>
      <c r="T95" s="52"/>
      <c r="U95" s="47"/>
      <c r="V95" s="53"/>
      <c r="W95" s="52"/>
      <c r="X95" s="47"/>
      <c r="Y95" s="53"/>
      <c r="AB95" s="73">
        <v>0.61805555555555558</v>
      </c>
      <c r="AC95" s="74"/>
      <c r="AD95" s="74"/>
      <c r="AE95" s="75"/>
      <c r="AF95" s="62" t="s">
        <v>28</v>
      </c>
      <c r="AG95" s="68" t="str">
        <f>B95</f>
        <v>帯広中央</v>
      </c>
      <c r="AH95" s="70"/>
      <c r="AI95" s="70"/>
      <c r="AJ95" s="69"/>
      <c r="AK95" s="68" t="s">
        <v>9</v>
      </c>
      <c r="AL95" s="69"/>
      <c r="AM95" s="68" t="str">
        <f>B101</f>
        <v>大空</v>
      </c>
      <c r="AN95" s="70"/>
      <c r="AO95" s="70"/>
      <c r="AP95" s="69"/>
      <c r="AQ95" s="168" t="s">
        <v>27</v>
      </c>
      <c r="AR95" s="168"/>
    </row>
    <row r="96" spans="1:44" ht="14.25" customHeight="1" x14ac:dyDescent="0.15">
      <c r="A96" s="4"/>
      <c r="B96" s="81"/>
      <c r="C96" s="79"/>
      <c r="D96" s="79"/>
      <c r="E96" s="15"/>
      <c r="F96" s="4"/>
      <c r="G96" s="16"/>
      <c r="H96" s="118"/>
      <c r="I96" s="118"/>
      <c r="J96" s="118"/>
      <c r="K96" s="15"/>
      <c r="L96" s="4" t="str">
        <f>IF(K97="","",IF(K97&gt;M97,"〇",IF(K97=M97,"△",IF(K97&lt;M97,"×",))))</f>
        <v/>
      </c>
      <c r="M96" s="16"/>
      <c r="N96" s="15"/>
      <c r="O96" s="4" t="str">
        <f>IF(N97="","",IF(N97&gt;P97,"〇",IF(N97=P97,"△",IF(N97&lt;P97,"×",))))</f>
        <v/>
      </c>
      <c r="P96" s="16"/>
      <c r="Q96" s="79">
        <f>(COUNTIF(F96:M96,"〇")*3)+(COUNTIF(F96:M96,"△")*1)</f>
        <v>0</v>
      </c>
      <c r="R96" s="79"/>
      <c r="S96" s="80"/>
      <c r="T96" s="57"/>
      <c r="U96" s="58"/>
      <c r="V96" s="59"/>
      <c r="W96" s="50"/>
      <c r="X96" s="4"/>
      <c r="Y96" s="54"/>
      <c r="AB96" s="73">
        <v>0.63194444444444442</v>
      </c>
      <c r="AC96" s="74"/>
      <c r="AD96" s="74"/>
      <c r="AE96" s="75"/>
      <c r="AF96" s="62" t="s">
        <v>50</v>
      </c>
      <c r="AG96" s="68" t="str">
        <f>B92</f>
        <v>緑陽台</v>
      </c>
      <c r="AH96" s="70"/>
      <c r="AI96" s="70"/>
      <c r="AJ96" s="69"/>
      <c r="AK96" s="68" t="s">
        <v>9</v>
      </c>
      <c r="AL96" s="69"/>
      <c r="AM96" s="68" t="str">
        <f>B101</f>
        <v>大空</v>
      </c>
      <c r="AN96" s="70"/>
      <c r="AO96" s="70"/>
      <c r="AP96" s="69"/>
      <c r="AQ96" s="168" t="s">
        <v>70</v>
      </c>
      <c r="AR96" s="168"/>
    </row>
    <row r="97" spans="1:44" ht="14.25" customHeight="1" x14ac:dyDescent="0.15">
      <c r="A97" s="4"/>
      <c r="B97" s="100"/>
      <c r="C97" s="101"/>
      <c r="D97" s="101"/>
      <c r="E97" s="17">
        <f>J94</f>
        <v>0</v>
      </c>
      <c r="F97" s="9" t="s">
        <v>11</v>
      </c>
      <c r="G97" s="18">
        <f>H94</f>
        <v>0</v>
      </c>
      <c r="H97" s="121"/>
      <c r="I97" s="121"/>
      <c r="J97" s="121"/>
      <c r="K97" s="23"/>
      <c r="L97" s="9" t="s">
        <v>11</v>
      </c>
      <c r="M97" s="27"/>
      <c r="N97" s="23"/>
      <c r="O97" s="9" t="s">
        <v>11</v>
      </c>
      <c r="P97" s="27"/>
      <c r="Q97" s="124"/>
      <c r="R97" s="124"/>
      <c r="S97" s="125"/>
      <c r="T97" s="51"/>
      <c r="U97" s="9"/>
      <c r="V97" s="56"/>
      <c r="W97" s="51"/>
      <c r="X97" s="9"/>
      <c r="Y97" s="56"/>
      <c r="AB97" s="73">
        <v>0.64583333333333337</v>
      </c>
      <c r="AC97" s="74"/>
      <c r="AD97" s="74"/>
      <c r="AE97" s="75"/>
      <c r="AF97" s="62" t="s">
        <v>70</v>
      </c>
      <c r="AG97" s="68" t="str">
        <f>B95</f>
        <v>帯広中央</v>
      </c>
      <c r="AH97" s="70"/>
      <c r="AI97" s="70"/>
      <c r="AJ97" s="69"/>
      <c r="AK97" s="68" t="s">
        <v>9</v>
      </c>
      <c r="AL97" s="69"/>
      <c r="AM97" s="68" t="str">
        <f>B98</f>
        <v>帯広若葉</v>
      </c>
      <c r="AN97" s="70"/>
      <c r="AO97" s="70"/>
      <c r="AP97" s="69"/>
      <c r="AQ97" s="168" t="s">
        <v>50</v>
      </c>
      <c r="AR97" s="168"/>
    </row>
    <row r="98" spans="1:44" ht="14.25" customHeight="1" x14ac:dyDescent="0.15">
      <c r="A98" s="4"/>
      <c r="B98" s="103" t="s">
        <v>91</v>
      </c>
      <c r="C98" s="104"/>
      <c r="D98" s="105"/>
      <c r="E98" s="11"/>
      <c r="F98" s="47"/>
      <c r="G98" s="12"/>
      <c r="H98" s="11"/>
      <c r="I98" s="47"/>
      <c r="J98" s="12"/>
      <c r="K98" s="114"/>
      <c r="L98" s="115"/>
      <c r="M98" s="116"/>
      <c r="N98" s="112" t="s">
        <v>25</v>
      </c>
      <c r="O98" s="113"/>
      <c r="P98" s="13"/>
      <c r="Q98" s="86"/>
      <c r="R98" s="87"/>
      <c r="S98" s="88"/>
      <c r="T98" s="52"/>
      <c r="U98" s="47"/>
      <c r="V98" s="53"/>
      <c r="W98" s="52"/>
      <c r="X98" s="47"/>
      <c r="Y98" s="53"/>
      <c r="AB98" s="73">
        <v>0.66666666666666663</v>
      </c>
      <c r="AC98" s="74"/>
      <c r="AD98" s="74"/>
      <c r="AE98" s="75"/>
      <c r="AF98" s="36" t="s">
        <v>89</v>
      </c>
      <c r="AG98" s="76" t="s">
        <v>110</v>
      </c>
      <c r="AH98" s="70"/>
      <c r="AI98" s="70"/>
      <c r="AJ98" s="69"/>
      <c r="AK98" s="68" t="s">
        <v>9</v>
      </c>
      <c r="AL98" s="69"/>
      <c r="AM98" s="76" t="s">
        <v>98</v>
      </c>
      <c r="AN98" s="70"/>
      <c r="AO98" s="70"/>
      <c r="AP98" s="69"/>
      <c r="AQ98" s="156" t="s">
        <v>99</v>
      </c>
      <c r="AR98" s="156"/>
    </row>
    <row r="99" spans="1:44" ht="14.25" customHeight="1" x14ac:dyDescent="0.15">
      <c r="A99" s="4"/>
      <c r="B99" s="106"/>
      <c r="C99" s="107"/>
      <c r="D99" s="108"/>
      <c r="E99" s="15"/>
      <c r="F99" s="4"/>
      <c r="H99" s="15"/>
      <c r="I99" s="4"/>
      <c r="K99" s="117"/>
      <c r="L99" s="118"/>
      <c r="M99" s="119"/>
      <c r="N99" s="15"/>
      <c r="O99" s="4" t="str">
        <f>IF(N100="","",IF(N100&gt;P100,"〇",IF(N100=P100,"△",IF(N100&lt;P100,"×",))))</f>
        <v/>
      </c>
      <c r="P99" s="16"/>
      <c r="Q99" s="81">
        <f>(COUNTIF(F99:M99,"〇")*3)+(COUNTIF(F99:M99,"△")*1)</f>
        <v>0</v>
      </c>
      <c r="R99" s="79"/>
      <c r="S99" s="80"/>
      <c r="T99" s="57"/>
      <c r="U99" s="58"/>
      <c r="V99" s="59"/>
      <c r="W99" s="50"/>
      <c r="X99" s="4"/>
      <c r="Y99" s="54"/>
      <c r="AA99" s="4"/>
      <c r="AB99" s="93"/>
      <c r="AC99" s="93"/>
      <c r="AD99" s="93"/>
      <c r="AE99" s="93"/>
      <c r="AF99" s="60"/>
      <c r="AG99" s="169"/>
      <c r="AH99" s="170"/>
      <c r="AI99" s="170"/>
      <c r="AJ99" s="170"/>
      <c r="AK99" s="170"/>
      <c r="AL99" s="170"/>
      <c r="AM99" s="169"/>
      <c r="AN99" s="170"/>
      <c r="AO99" s="170"/>
      <c r="AP99" s="170"/>
      <c r="AQ99" s="85"/>
      <c r="AR99" s="85"/>
    </row>
    <row r="100" spans="1:44" ht="14.25" customHeight="1" x14ac:dyDescent="0.15">
      <c r="A100" s="4"/>
      <c r="B100" s="109"/>
      <c r="C100" s="110"/>
      <c r="D100" s="111"/>
      <c r="E100" s="17"/>
      <c r="F100" s="9" t="s">
        <v>11</v>
      </c>
      <c r="G100" s="20"/>
      <c r="H100" s="17"/>
      <c r="I100" s="9" t="s">
        <v>11</v>
      </c>
      <c r="J100" s="20"/>
      <c r="K100" s="120"/>
      <c r="L100" s="121"/>
      <c r="M100" s="122"/>
      <c r="N100" s="23"/>
      <c r="O100" s="9" t="s">
        <v>11</v>
      </c>
      <c r="P100" s="27"/>
      <c r="Q100" s="123"/>
      <c r="R100" s="124"/>
      <c r="S100" s="125"/>
      <c r="T100" s="51"/>
      <c r="U100" s="9"/>
      <c r="V100" s="56"/>
      <c r="W100" s="51"/>
      <c r="X100" s="9"/>
      <c r="Y100" s="56"/>
      <c r="AB100" s="93"/>
      <c r="AC100" s="93"/>
      <c r="AD100" s="93"/>
      <c r="AE100" s="93"/>
      <c r="AF100" s="60"/>
      <c r="AG100" s="169"/>
      <c r="AH100" s="170"/>
      <c r="AI100" s="170"/>
      <c r="AJ100" s="170"/>
      <c r="AK100" s="170"/>
      <c r="AL100" s="170"/>
      <c r="AM100" s="169"/>
      <c r="AN100" s="170"/>
      <c r="AO100" s="170"/>
      <c r="AP100" s="170"/>
      <c r="AQ100" s="85"/>
      <c r="AR100" s="85"/>
    </row>
    <row r="101" spans="1:44" ht="14.25" customHeight="1" x14ac:dyDescent="0.15">
      <c r="A101" s="4"/>
      <c r="B101" s="103" t="s">
        <v>93</v>
      </c>
      <c r="C101" s="104"/>
      <c r="D101" s="105"/>
      <c r="E101" s="11"/>
      <c r="F101" s="47"/>
      <c r="G101" s="12"/>
      <c r="H101" s="112"/>
      <c r="I101" s="113"/>
      <c r="J101" s="13"/>
      <c r="K101" s="112"/>
      <c r="L101" s="113"/>
      <c r="M101" s="13"/>
      <c r="N101" s="114"/>
      <c r="O101" s="115"/>
      <c r="P101" s="116"/>
      <c r="Q101" s="86"/>
      <c r="R101" s="87"/>
      <c r="S101" s="88"/>
      <c r="T101" s="52"/>
      <c r="U101" s="47"/>
      <c r="V101" s="53"/>
      <c r="W101" s="52"/>
      <c r="X101" s="47"/>
      <c r="Y101" s="53"/>
      <c r="AB101" s="93"/>
      <c r="AC101" s="85"/>
      <c r="AD101" s="85"/>
      <c r="AE101" s="85"/>
      <c r="AQ101" s="85"/>
      <c r="AR101" s="85"/>
    </row>
    <row r="102" spans="1:44" ht="14.25" customHeight="1" x14ac:dyDescent="0.15">
      <c r="A102" s="4"/>
      <c r="B102" s="106"/>
      <c r="C102" s="107"/>
      <c r="D102" s="108"/>
      <c r="E102" s="15"/>
      <c r="F102" s="4"/>
      <c r="H102" s="15"/>
      <c r="I102" s="4" t="str">
        <f>IF(H103="","",IF(H103&gt;J103,"〇",IF(H103=J103,"△",IF(H103&lt;J103,"×",))))</f>
        <v/>
      </c>
      <c r="J102" s="16"/>
      <c r="K102" s="15"/>
      <c r="L102" s="4" t="str">
        <f>IF(K103="","",IF(K103&gt;M103,"〇",IF(K103=M103,"△",IF(K103&lt;M103,"×",))))</f>
        <v/>
      </c>
      <c r="M102" s="16"/>
      <c r="N102" s="117"/>
      <c r="O102" s="118"/>
      <c r="P102" s="119"/>
      <c r="Q102" s="81">
        <f>(COUNTIF(F102:M102,"〇")*3)+(COUNTIF(F102:M102,"△")*1)</f>
        <v>0</v>
      </c>
      <c r="R102" s="79"/>
      <c r="S102" s="80"/>
      <c r="T102" s="57"/>
      <c r="U102" s="58"/>
      <c r="V102" s="59"/>
      <c r="W102" s="50"/>
      <c r="X102" s="4"/>
      <c r="Y102" s="54"/>
      <c r="AA102" s="4"/>
      <c r="AB102" s="67" t="s">
        <v>96</v>
      </c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</row>
    <row r="103" spans="1:44" ht="14.25" customHeight="1" x14ac:dyDescent="0.15">
      <c r="A103" s="4"/>
      <c r="B103" s="109"/>
      <c r="C103" s="110"/>
      <c r="D103" s="111"/>
      <c r="E103" s="17"/>
      <c r="F103" s="9" t="s">
        <v>11</v>
      </c>
      <c r="G103" s="20"/>
      <c r="H103" s="23"/>
      <c r="I103" s="9" t="s">
        <v>11</v>
      </c>
      <c r="J103" s="27"/>
      <c r="K103" s="23"/>
      <c r="L103" s="9" t="s">
        <v>11</v>
      </c>
      <c r="M103" s="27"/>
      <c r="N103" s="120"/>
      <c r="O103" s="121"/>
      <c r="P103" s="122"/>
      <c r="Q103" s="123"/>
      <c r="R103" s="124"/>
      <c r="S103" s="125"/>
      <c r="T103" s="51"/>
      <c r="U103" s="9"/>
      <c r="V103" s="56"/>
      <c r="W103" s="51"/>
      <c r="X103" s="9"/>
      <c r="Y103" s="56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</row>
    <row r="104" spans="1:44" ht="14.25" customHeight="1" x14ac:dyDescent="0.15">
      <c r="A104" s="4"/>
      <c r="B104" s="61"/>
      <c r="C104" s="61"/>
      <c r="D104" s="61"/>
      <c r="F104" s="4"/>
      <c r="H104" s="24"/>
      <c r="I104" s="4"/>
      <c r="J104" s="24"/>
      <c r="K104" s="4"/>
      <c r="L104" s="4"/>
      <c r="M104" s="4"/>
      <c r="N104" s="28"/>
      <c r="O104" s="28"/>
      <c r="P104" s="28"/>
      <c r="Q104" s="4"/>
      <c r="R104" s="4"/>
      <c r="S104" s="4"/>
      <c r="T104" s="4"/>
      <c r="U104" s="4"/>
      <c r="V104" s="4"/>
      <c r="Y104" s="1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</row>
    <row r="105" spans="1:44" ht="14.25" customHeight="1" x14ac:dyDescent="0.15">
      <c r="A105" s="4"/>
      <c r="B105" s="21"/>
      <c r="C105" s="21"/>
      <c r="D105" s="21"/>
      <c r="F105" s="4"/>
      <c r="I105" s="4"/>
      <c r="K105" s="4"/>
      <c r="L105" s="4"/>
      <c r="M105" s="4"/>
      <c r="N105" s="4"/>
      <c r="O105" s="4"/>
      <c r="P105" s="4"/>
      <c r="Q105" s="4"/>
      <c r="R105" s="4"/>
      <c r="S105" s="4"/>
      <c r="Y105" s="1"/>
      <c r="AB105" s="33"/>
      <c r="AC105" s="35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</row>
    <row r="106" spans="1:44" ht="14.25" customHeight="1" x14ac:dyDescent="0.15">
      <c r="A106" s="4"/>
      <c r="B106" s="165" t="s">
        <v>113</v>
      </c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7"/>
      <c r="Q106" s="163" t="s">
        <v>69</v>
      </c>
      <c r="R106" s="163"/>
      <c r="S106" s="163"/>
      <c r="T106" s="163"/>
      <c r="U106" s="163"/>
      <c r="V106" s="163"/>
      <c r="W106" s="163"/>
      <c r="X106" s="163"/>
      <c r="Y106" s="164"/>
      <c r="AB106" s="171" t="s">
        <v>105</v>
      </c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3"/>
    </row>
    <row r="107" spans="1:44" ht="14.25" customHeight="1" x14ac:dyDescent="0.15">
      <c r="A107" s="8"/>
      <c r="B107" s="128"/>
      <c r="C107" s="129"/>
      <c r="D107" s="130"/>
      <c r="E107" s="128" t="str">
        <f>B108</f>
        <v>帯広東</v>
      </c>
      <c r="F107" s="129"/>
      <c r="G107" s="130"/>
      <c r="H107" s="128" t="str">
        <f>B111</f>
        <v>帯広Jr</v>
      </c>
      <c r="I107" s="129"/>
      <c r="J107" s="130"/>
      <c r="K107" s="131" t="str">
        <f>B114</f>
        <v>川西</v>
      </c>
      <c r="L107" s="132"/>
      <c r="M107" s="133"/>
      <c r="N107" s="131" t="str">
        <f>B117</f>
        <v>緑ヶ丘</v>
      </c>
      <c r="O107" s="132"/>
      <c r="P107" s="133"/>
      <c r="Q107" s="97" t="s">
        <v>1</v>
      </c>
      <c r="R107" s="98"/>
      <c r="S107" s="99"/>
      <c r="T107" s="97" t="s">
        <v>2</v>
      </c>
      <c r="U107" s="98"/>
      <c r="V107" s="99"/>
      <c r="W107" s="97" t="s">
        <v>3</v>
      </c>
      <c r="X107" s="98"/>
      <c r="Y107" s="99"/>
      <c r="AB107" s="71" t="s">
        <v>4</v>
      </c>
      <c r="AC107" s="126"/>
      <c r="AD107" s="126"/>
      <c r="AE107" s="72"/>
      <c r="AF107" s="62"/>
      <c r="AG107" s="71" t="s">
        <v>5</v>
      </c>
      <c r="AH107" s="126"/>
      <c r="AI107" s="126"/>
      <c r="AJ107" s="126"/>
      <c r="AK107" s="126"/>
      <c r="AL107" s="126"/>
      <c r="AM107" s="126"/>
      <c r="AN107" s="126"/>
      <c r="AO107" s="126"/>
      <c r="AP107" s="72"/>
      <c r="AQ107" s="71" t="s">
        <v>6</v>
      </c>
      <c r="AR107" s="72"/>
    </row>
    <row r="108" spans="1:44" ht="14.25" customHeight="1" x14ac:dyDescent="0.15">
      <c r="A108" s="4"/>
      <c r="B108" s="103" t="s">
        <v>90</v>
      </c>
      <c r="C108" s="90"/>
      <c r="D108" s="90"/>
      <c r="E108" s="114"/>
      <c r="F108" s="115"/>
      <c r="G108" s="116"/>
      <c r="H108" s="113" t="s">
        <v>114</v>
      </c>
      <c r="I108" s="113"/>
      <c r="J108" s="12"/>
      <c r="K108" s="112" t="s">
        <v>115</v>
      </c>
      <c r="L108" s="113"/>
      <c r="M108" s="13"/>
      <c r="N108" s="112" t="s">
        <v>116</v>
      </c>
      <c r="O108" s="113"/>
      <c r="P108" s="13"/>
      <c r="Q108" s="86"/>
      <c r="R108" s="87"/>
      <c r="S108" s="88"/>
      <c r="T108" s="52"/>
      <c r="U108" s="47"/>
      <c r="V108" s="53"/>
      <c r="W108" s="52"/>
      <c r="X108" s="47"/>
      <c r="Y108" s="53"/>
      <c r="AB108" s="73">
        <v>0.5625</v>
      </c>
      <c r="AC108" s="74"/>
      <c r="AD108" s="74"/>
      <c r="AE108" s="75"/>
      <c r="AF108" s="62" t="s">
        <v>8</v>
      </c>
      <c r="AG108" s="68" t="str">
        <f>B108</f>
        <v>帯広東</v>
      </c>
      <c r="AH108" s="70"/>
      <c r="AI108" s="70"/>
      <c r="AJ108" s="69"/>
      <c r="AK108" s="68" t="s">
        <v>9</v>
      </c>
      <c r="AL108" s="69"/>
      <c r="AM108" s="68" t="str">
        <f>B111</f>
        <v>帯広Jr</v>
      </c>
      <c r="AN108" s="70"/>
      <c r="AO108" s="70"/>
      <c r="AP108" s="69"/>
      <c r="AQ108" s="168" t="s">
        <v>17</v>
      </c>
      <c r="AR108" s="168"/>
    </row>
    <row r="109" spans="1:44" ht="14.25" customHeight="1" x14ac:dyDescent="0.15">
      <c r="B109" s="81"/>
      <c r="C109" s="79"/>
      <c r="D109" s="79"/>
      <c r="E109" s="117"/>
      <c r="F109" s="118"/>
      <c r="G109" s="119"/>
      <c r="I109" s="4" t="str">
        <f>IF(H110="","",IF(H110&gt;J110,"〇",IF(H110=J110,"△",IF(H110&lt;J110,"×",))))</f>
        <v/>
      </c>
      <c r="J109" s="19"/>
      <c r="K109" s="15"/>
      <c r="L109" s="4" t="str">
        <f>IF(K110="","",IF(K110&gt;M110,"〇",IF(K110=M110,"△",IF(K110&lt;M110,"×",))))</f>
        <v/>
      </c>
      <c r="M109" s="16"/>
      <c r="N109" s="15"/>
      <c r="O109" s="4" t="str">
        <f>IF(N110="","",IF(N110&gt;P110,"〇",IF(N110=P110,"△",IF(N110&lt;P110,"×",))))</f>
        <v/>
      </c>
      <c r="P109" s="16"/>
      <c r="Q109" s="81">
        <f>(COUNTIF(F109:M109,"〇")*3)+(COUNTIF(F109:M109,"△")*1)</f>
        <v>0</v>
      </c>
      <c r="R109" s="79"/>
      <c r="S109" s="80"/>
      <c r="T109" s="57"/>
      <c r="U109" s="58"/>
      <c r="V109" s="59"/>
      <c r="W109" s="50"/>
      <c r="X109" s="4"/>
      <c r="Y109" s="54"/>
      <c r="AB109" s="73">
        <f>SUM(AB108+AX108)</f>
        <v>0.5625</v>
      </c>
      <c r="AC109" s="74"/>
      <c r="AD109" s="74"/>
      <c r="AE109" s="75"/>
      <c r="AF109" s="62" t="s">
        <v>10</v>
      </c>
      <c r="AG109" s="76" t="str">
        <f t="shared" ref="AG109" si="1">B114</f>
        <v>川西</v>
      </c>
      <c r="AH109" s="70"/>
      <c r="AI109" s="70"/>
      <c r="AJ109" s="69"/>
      <c r="AK109" s="68" t="s">
        <v>9</v>
      </c>
      <c r="AL109" s="69"/>
      <c r="AM109" s="68" t="str">
        <f>B117</f>
        <v>緑ヶ丘</v>
      </c>
      <c r="AN109" s="70"/>
      <c r="AO109" s="70"/>
      <c r="AP109" s="69"/>
      <c r="AQ109" s="168" t="s">
        <v>8</v>
      </c>
      <c r="AR109" s="168"/>
    </row>
    <row r="110" spans="1:44" ht="14.25" customHeight="1" x14ac:dyDescent="0.15">
      <c r="A110" s="14"/>
      <c r="B110" s="100"/>
      <c r="C110" s="101"/>
      <c r="D110" s="101"/>
      <c r="E110" s="120"/>
      <c r="F110" s="121"/>
      <c r="G110" s="122"/>
      <c r="H110" s="10"/>
      <c r="I110" s="9" t="s">
        <v>11</v>
      </c>
      <c r="J110" s="10"/>
      <c r="K110" s="23"/>
      <c r="L110" s="9" t="s">
        <v>11</v>
      </c>
      <c r="M110" s="27"/>
      <c r="N110" s="23"/>
      <c r="O110" s="9" t="s">
        <v>11</v>
      </c>
      <c r="P110" s="27"/>
      <c r="Q110" s="123"/>
      <c r="R110" s="124"/>
      <c r="S110" s="125"/>
      <c r="T110" s="51"/>
      <c r="U110" s="9"/>
      <c r="V110" s="56"/>
      <c r="W110" s="51"/>
      <c r="X110" s="9"/>
      <c r="Y110" s="56"/>
      <c r="AB110" s="73">
        <f>SUM(AB109+AX108)</f>
        <v>0.5625</v>
      </c>
      <c r="AC110" s="74"/>
      <c r="AD110" s="74"/>
      <c r="AE110" s="75"/>
      <c r="AF110" s="62" t="s">
        <v>12</v>
      </c>
      <c r="AG110" s="68" t="str">
        <f>B108</f>
        <v>帯広東</v>
      </c>
      <c r="AH110" s="70"/>
      <c r="AI110" s="70"/>
      <c r="AJ110" s="69"/>
      <c r="AK110" s="68" t="s">
        <v>9</v>
      </c>
      <c r="AL110" s="69"/>
      <c r="AM110" s="68" t="str">
        <f>B114</f>
        <v>川西</v>
      </c>
      <c r="AN110" s="70"/>
      <c r="AO110" s="70"/>
      <c r="AP110" s="69"/>
      <c r="AQ110" s="168" t="s">
        <v>28</v>
      </c>
      <c r="AR110" s="168"/>
    </row>
    <row r="111" spans="1:44" ht="14.25" customHeight="1" x14ac:dyDescent="0.15">
      <c r="B111" s="103" t="s">
        <v>63</v>
      </c>
      <c r="C111" s="90"/>
      <c r="D111" s="90"/>
      <c r="E111" s="11"/>
      <c r="F111" s="12"/>
      <c r="G111" s="13"/>
      <c r="H111" s="115"/>
      <c r="I111" s="115"/>
      <c r="J111" s="115"/>
      <c r="K111" s="112" t="s">
        <v>117</v>
      </c>
      <c r="L111" s="113"/>
      <c r="M111" s="13"/>
      <c r="N111" s="112" t="s">
        <v>118</v>
      </c>
      <c r="O111" s="113"/>
      <c r="P111" s="13"/>
      <c r="Q111" s="87"/>
      <c r="R111" s="87"/>
      <c r="S111" s="88"/>
      <c r="T111" s="52"/>
      <c r="U111" s="47"/>
      <c r="V111" s="53"/>
      <c r="W111" s="52"/>
      <c r="X111" s="47"/>
      <c r="Y111" s="53"/>
      <c r="AB111" s="73">
        <v>0.61805555555555558</v>
      </c>
      <c r="AC111" s="74"/>
      <c r="AD111" s="74"/>
      <c r="AE111" s="75"/>
      <c r="AF111" s="62" t="s">
        <v>28</v>
      </c>
      <c r="AG111" s="68" t="str">
        <f>B111</f>
        <v>帯広Jr</v>
      </c>
      <c r="AH111" s="70"/>
      <c r="AI111" s="70"/>
      <c r="AJ111" s="69"/>
      <c r="AK111" s="68" t="s">
        <v>9</v>
      </c>
      <c r="AL111" s="69"/>
      <c r="AM111" s="68" t="str">
        <f>B117</f>
        <v>緑ヶ丘</v>
      </c>
      <c r="AN111" s="70"/>
      <c r="AO111" s="70"/>
      <c r="AP111" s="69"/>
      <c r="AQ111" s="168" t="s">
        <v>27</v>
      </c>
      <c r="AR111" s="168"/>
    </row>
    <row r="112" spans="1:44" ht="14.25" customHeight="1" x14ac:dyDescent="0.15">
      <c r="B112" s="81"/>
      <c r="C112" s="79"/>
      <c r="D112" s="79"/>
      <c r="E112" s="15"/>
      <c r="F112" s="4"/>
      <c r="G112" s="16"/>
      <c r="H112" s="118"/>
      <c r="I112" s="118"/>
      <c r="J112" s="118"/>
      <c r="K112" s="15"/>
      <c r="L112" s="4" t="str">
        <f>IF(K113="","",IF(K113&gt;M113,"〇",IF(K113=M113,"△",IF(K113&lt;M113,"×",))))</f>
        <v/>
      </c>
      <c r="M112" s="16"/>
      <c r="N112" s="15"/>
      <c r="O112" s="4" t="str">
        <f>IF(N113="","",IF(N113&gt;P113,"〇",IF(N113=P113,"△",IF(N113&lt;P113,"×",))))</f>
        <v/>
      </c>
      <c r="P112" s="16"/>
      <c r="Q112" s="79">
        <f>(COUNTIF(F112:M112,"〇")*3)+(COUNTIF(F112:M112,"△")*1)</f>
        <v>0</v>
      </c>
      <c r="R112" s="79"/>
      <c r="S112" s="80"/>
      <c r="T112" s="57"/>
      <c r="U112" s="58"/>
      <c r="V112" s="59"/>
      <c r="W112" s="50"/>
      <c r="X112" s="4"/>
      <c r="Y112" s="54"/>
      <c r="AB112" s="73">
        <v>0.63194444444444442</v>
      </c>
      <c r="AC112" s="74"/>
      <c r="AD112" s="74"/>
      <c r="AE112" s="75"/>
      <c r="AF112" s="62" t="s">
        <v>50</v>
      </c>
      <c r="AG112" s="68" t="str">
        <f>B108</f>
        <v>帯広東</v>
      </c>
      <c r="AH112" s="70"/>
      <c r="AI112" s="70"/>
      <c r="AJ112" s="69"/>
      <c r="AK112" s="68" t="s">
        <v>9</v>
      </c>
      <c r="AL112" s="69"/>
      <c r="AM112" s="68" t="str">
        <f>B117</f>
        <v>緑ヶ丘</v>
      </c>
      <c r="AN112" s="70"/>
      <c r="AO112" s="70"/>
      <c r="AP112" s="69"/>
      <c r="AQ112" s="168" t="s">
        <v>70</v>
      </c>
      <c r="AR112" s="168"/>
    </row>
    <row r="113" spans="1:44" ht="14.25" customHeight="1" x14ac:dyDescent="0.15">
      <c r="A113" s="14"/>
      <c r="B113" s="100"/>
      <c r="C113" s="101"/>
      <c r="D113" s="101"/>
      <c r="E113" s="17">
        <f>J110</f>
        <v>0</v>
      </c>
      <c r="F113" s="9" t="s">
        <v>11</v>
      </c>
      <c r="G113" s="18">
        <f>H110</f>
        <v>0</v>
      </c>
      <c r="H113" s="121"/>
      <c r="I113" s="121"/>
      <c r="J113" s="121"/>
      <c r="K113" s="23"/>
      <c r="L113" s="9" t="s">
        <v>11</v>
      </c>
      <c r="M113" s="27"/>
      <c r="N113" s="23"/>
      <c r="O113" s="9" t="s">
        <v>11</v>
      </c>
      <c r="P113" s="27"/>
      <c r="Q113" s="124"/>
      <c r="R113" s="124"/>
      <c r="S113" s="125"/>
      <c r="T113" s="51"/>
      <c r="U113" s="9"/>
      <c r="V113" s="56"/>
      <c r="W113" s="51"/>
      <c r="X113" s="9"/>
      <c r="Y113" s="56"/>
      <c r="AB113" s="73">
        <v>0.64583333333333337</v>
      </c>
      <c r="AC113" s="74"/>
      <c r="AD113" s="74"/>
      <c r="AE113" s="75"/>
      <c r="AF113" s="62" t="s">
        <v>70</v>
      </c>
      <c r="AG113" s="68" t="str">
        <f>B111</f>
        <v>帯広Jr</v>
      </c>
      <c r="AH113" s="70"/>
      <c r="AI113" s="70"/>
      <c r="AJ113" s="69"/>
      <c r="AK113" s="68" t="s">
        <v>9</v>
      </c>
      <c r="AL113" s="69"/>
      <c r="AM113" s="68" t="str">
        <f>B114</f>
        <v>川西</v>
      </c>
      <c r="AN113" s="70"/>
      <c r="AO113" s="70"/>
      <c r="AP113" s="69"/>
      <c r="AQ113" s="168" t="s">
        <v>50</v>
      </c>
      <c r="AR113" s="168"/>
    </row>
    <row r="114" spans="1:44" ht="14.25" customHeight="1" x14ac:dyDescent="0.15">
      <c r="B114" s="103" t="s">
        <v>92</v>
      </c>
      <c r="C114" s="104"/>
      <c r="D114" s="105"/>
      <c r="E114" s="11"/>
      <c r="F114" s="47"/>
      <c r="G114" s="12"/>
      <c r="H114" s="11"/>
      <c r="I114" s="47"/>
      <c r="J114" s="12"/>
      <c r="K114" s="114"/>
      <c r="L114" s="115"/>
      <c r="M114" s="116"/>
      <c r="N114" s="112" t="s">
        <v>119</v>
      </c>
      <c r="O114" s="113"/>
      <c r="P114" s="13"/>
      <c r="Q114" s="86"/>
      <c r="R114" s="87"/>
      <c r="S114" s="88"/>
      <c r="T114" s="52"/>
      <c r="U114" s="47"/>
      <c r="V114" s="53"/>
      <c r="W114" s="52"/>
      <c r="X114" s="47"/>
      <c r="Y114" s="53"/>
      <c r="AB114" s="93"/>
      <c r="AC114" s="93"/>
      <c r="AD114" s="93"/>
      <c r="AE114" s="93"/>
      <c r="AF114" s="60"/>
      <c r="AG114" s="169"/>
      <c r="AH114" s="170"/>
      <c r="AI114" s="170"/>
      <c r="AJ114" s="170"/>
      <c r="AK114" s="170"/>
      <c r="AL114" s="170"/>
      <c r="AM114" s="169"/>
      <c r="AN114" s="170"/>
      <c r="AO114" s="170"/>
      <c r="AP114" s="170"/>
      <c r="AQ114" s="85"/>
      <c r="AR114" s="85"/>
    </row>
    <row r="115" spans="1:44" ht="14.25" customHeight="1" x14ac:dyDescent="0.15">
      <c r="B115" s="106"/>
      <c r="C115" s="107"/>
      <c r="D115" s="108"/>
      <c r="E115" s="15"/>
      <c r="F115" s="4"/>
      <c r="H115" s="15"/>
      <c r="I115" s="4"/>
      <c r="K115" s="117"/>
      <c r="L115" s="118"/>
      <c r="M115" s="119"/>
      <c r="N115" s="15"/>
      <c r="O115" s="4" t="str">
        <f>IF(N116="","",IF(N116&gt;P116,"〇",IF(N116=P116,"△",IF(N116&lt;P116,"×",))))</f>
        <v/>
      </c>
      <c r="P115" s="16"/>
      <c r="Q115" s="81">
        <f>(COUNTIF(F115:M115,"〇")*3)+(COUNTIF(F115:M115,"△")*1)</f>
        <v>0</v>
      </c>
      <c r="R115" s="79"/>
      <c r="S115" s="80"/>
      <c r="T115" s="57"/>
      <c r="U115" s="58"/>
      <c r="V115" s="59"/>
      <c r="W115" s="50"/>
      <c r="X115" s="4"/>
      <c r="Y115" s="54"/>
      <c r="AA115" s="4"/>
      <c r="AB115" s="93"/>
      <c r="AC115" s="93"/>
      <c r="AD115" s="93"/>
      <c r="AE115" s="93"/>
      <c r="AF115" s="60"/>
      <c r="AG115" s="169"/>
      <c r="AH115" s="170"/>
      <c r="AI115" s="170"/>
      <c r="AJ115" s="170"/>
      <c r="AK115" s="170"/>
      <c r="AL115" s="170"/>
      <c r="AM115" s="169"/>
      <c r="AN115" s="170"/>
      <c r="AO115" s="170"/>
      <c r="AP115" s="170"/>
      <c r="AQ115" s="85"/>
      <c r="AR115" s="85"/>
    </row>
    <row r="116" spans="1:44" ht="14.25" customHeight="1" x14ac:dyDescent="0.15">
      <c r="A116" s="4"/>
      <c r="B116" s="109"/>
      <c r="C116" s="110"/>
      <c r="D116" s="111"/>
      <c r="E116" s="17"/>
      <c r="F116" s="9" t="s">
        <v>11</v>
      </c>
      <c r="G116" s="20"/>
      <c r="H116" s="17"/>
      <c r="I116" s="9" t="s">
        <v>11</v>
      </c>
      <c r="J116" s="20"/>
      <c r="K116" s="120"/>
      <c r="L116" s="121"/>
      <c r="M116" s="122"/>
      <c r="N116" s="23"/>
      <c r="O116" s="9" t="s">
        <v>11</v>
      </c>
      <c r="P116" s="27"/>
      <c r="Q116" s="123"/>
      <c r="R116" s="124"/>
      <c r="S116" s="125"/>
      <c r="T116" s="51"/>
      <c r="U116" s="9"/>
      <c r="V116" s="56"/>
      <c r="W116" s="51"/>
      <c r="X116" s="9"/>
      <c r="Y116" s="56"/>
      <c r="AB116" s="93"/>
      <c r="AC116" s="93"/>
      <c r="AD116" s="93"/>
      <c r="AE116" s="93"/>
      <c r="AF116" s="60"/>
      <c r="AG116" s="169"/>
      <c r="AH116" s="170"/>
      <c r="AI116" s="170"/>
      <c r="AJ116" s="170"/>
      <c r="AK116" s="170"/>
      <c r="AL116" s="170"/>
      <c r="AM116" s="169"/>
      <c r="AN116" s="170"/>
      <c r="AO116" s="170"/>
      <c r="AP116" s="170"/>
      <c r="AQ116" s="85"/>
      <c r="AR116" s="85"/>
    </row>
    <row r="117" spans="1:44" ht="14.25" customHeight="1" x14ac:dyDescent="0.15">
      <c r="B117" s="103" t="s">
        <v>67</v>
      </c>
      <c r="C117" s="104"/>
      <c r="D117" s="105"/>
      <c r="E117" s="11"/>
      <c r="F117" s="47"/>
      <c r="G117" s="12"/>
      <c r="H117" s="112"/>
      <c r="I117" s="113"/>
      <c r="J117" s="13"/>
      <c r="K117" s="112"/>
      <c r="L117" s="113"/>
      <c r="M117" s="13"/>
      <c r="N117" s="114"/>
      <c r="O117" s="115"/>
      <c r="P117" s="116"/>
      <c r="Q117" s="86"/>
      <c r="R117" s="87"/>
      <c r="S117" s="88"/>
      <c r="T117" s="52"/>
      <c r="U117" s="47"/>
      <c r="V117" s="53"/>
      <c r="W117" s="52"/>
      <c r="X117" s="47"/>
      <c r="Y117" s="53"/>
      <c r="AB117" s="93"/>
      <c r="AC117" s="85"/>
      <c r="AD117" s="85"/>
      <c r="AE117" s="85"/>
      <c r="AQ117" s="85"/>
      <c r="AR117" s="85"/>
    </row>
    <row r="118" spans="1:44" ht="14.25" customHeight="1" x14ac:dyDescent="0.15">
      <c r="B118" s="106"/>
      <c r="C118" s="107"/>
      <c r="D118" s="108"/>
      <c r="E118" s="15"/>
      <c r="F118" s="4"/>
      <c r="H118" s="15"/>
      <c r="I118" s="4" t="str">
        <f>IF(H119="","",IF(H119&gt;J119,"〇",IF(H119=J119,"△",IF(H119&lt;J119,"×",))))</f>
        <v/>
      </c>
      <c r="J118" s="16"/>
      <c r="K118" s="15"/>
      <c r="L118" s="4" t="str">
        <f>IF(K119="","",IF(K119&gt;M119,"〇",IF(K119=M119,"△",IF(K119&lt;M119,"×",))))</f>
        <v/>
      </c>
      <c r="M118" s="16"/>
      <c r="N118" s="117"/>
      <c r="O118" s="118"/>
      <c r="P118" s="119"/>
      <c r="Q118" s="81">
        <f>(COUNTIF(F118:M118,"〇")*3)+(COUNTIF(F118:M118,"△")*1)</f>
        <v>0</v>
      </c>
      <c r="R118" s="79"/>
      <c r="S118" s="80"/>
      <c r="T118" s="57"/>
      <c r="U118" s="58"/>
      <c r="V118" s="59"/>
      <c r="W118" s="50"/>
      <c r="X118" s="4"/>
      <c r="Y118" s="54"/>
      <c r="AA118" s="4"/>
      <c r="AB118" s="67" t="s">
        <v>96</v>
      </c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</row>
    <row r="119" spans="1:44" ht="14.25" customHeight="1" x14ac:dyDescent="0.15">
      <c r="B119" s="109"/>
      <c r="C119" s="110"/>
      <c r="D119" s="111"/>
      <c r="E119" s="17"/>
      <c r="F119" s="9" t="s">
        <v>11</v>
      </c>
      <c r="G119" s="20"/>
      <c r="H119" s="23"/>
      <c r="I119" s="9" t="s">
        <v>11</v>
      </c>
      <c r="J119" s="27"/>
      <c r="K119" s="23"/>
      <c r="L119" s="9" t="s">
        <v>11</v>
      </c>
      <c r="M119" s="27"/>
      <c r="N119" s="120"/>
      <c r="O119" s="121"/>
      <c r="P119" s="122"/>
      <c r="Q119" s="123"/>
      <c r="R119" s="124"/>
      <c r="S119" s="125"/>
      <c r="T119" s="51"/>
      <c r="U119" s="9"/>
      <c r="V119" s="56"/>
      <c r="W119" s="51"/>
      <c r="X119" s="9"/>
      <c r="Y119" s="56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</row>
    <row r="120" spans="1:44" ht="14.25" customHeight="1" x14ac:dyDescent="0.15">
      <c r="Y120" s="1"/>
    </row>
    <row r="121" spans="1:44" ht="14.25" customHeight="1" x14ac:dyDescent="0.15">
      <c r="Y121" s="1"/>
    </row>
    <row r="122" spans="1:44" ht="14.25" customHeight="1" x14ac:dyDescent="0.15">
      <c r="Y122" s="1"/>
    </row>
    <row r="123" spans="1:44" ht="14.25" customHeight="1" x14ac:dyDescent="0.15">
      <c r="Y123" s="1"/>
    </row>
    <row r="124" spans="1:44" ht="14.25" customHeight="1" x14ac:dyDescent="0.15">
      <c r="Y124" s="1"/>
    </row>
    <row r="125" spans="1:44" ht="14.25" customHeight="1" x14ac:dyDescent="0.15">
      <c r="Y125" s="1"/>
    </row>
    <row r="126" spans="1:44" ht="14.25" customHeight="1" x14ac:dyDescent="0.15">
      <c r="Y126" s="1"/>
    </row>
    <row r="127" spans="1:44" ht="14.25" customHeight="1" x14ac:dyDescent="0.15">
      <c r="Y127" s="1"/>
    </row>
    <row r="128" spans="1:44" ht="14.25" customHeight="1" x14ac:dyDescent="0.15">
      <c r="Y128" s="1"/>
    </row>
    <row r="129" spans="25:25" ht="14.25" customHeight="1" x14ac:dyDescent="0.15">
      <c r="Y129" s="1"/>
    </row>
    <row r="130" spans="25:25" ht="14.25" customHeight="1" x14ac:dyDescent="0.15">
      <c r="Y130" s="1"/>
    </row>
    <row r="131" spans="25:25" ht="14.25" customHeight="1" x14ac:dyDescent="0.15">
      <c r="Y131" s="1"/>
    </row>
    <row r="132" spans="25:25" ht="14.25" customHeight="1" x14ac:dyDescent="0.15">
      <c r="Y132" s="1"/>
    </row>
    <row r="133" spans="25:25" ht="14.25" customHeight="1" x14ac:dyDescent="0.15">
      <c r="Y133" s="1"/>
    </row>
    <row r="134" spans="25:25" ht="14.25" customHeight="1" x14ac:dyDescent="0.15">
      <c r="Y134" s="1"/>
    </row>
    <row r="135" spans="25:25" ht="14.25" customHeight="1" x14ac:dyDescent="0.15">
      <c r="Y135" s="1"/>
    </row>
    <row r="136" spans="25:25" ht="14.25" customHeight="1" x14ac:dyDescent="0.15">
      <c r="Y136" s="1"/>
    </row>
    <row r="137" spans="25:25" ht="14.25" customHeight="1" x14ac:dyDescent="0.15">
      <c r="Y137" s="1"/>
    </row>
    <row r="138" spans="25:25" ht="14.25" customHeight="1" x14ac:dyDescent="0.15">
      <c r="Y138" s="1"/>
    </row>
    <row r="139" spans="25:25" ht="14.25" customHeight="1" x14ac:dyDescent="0.15">
      <c r="Y139" s="1"/>
    </row>
    <row r="140" spans="25:25" ht="14.25" customHeight="1" x14ac:dyDescent="0.15">
      <c r="Y140" s="1"/>
    </row>
    <row r="141" spans="25:25" ht="14.25" customHeight="1" x14ac:dyDescent="0.15">
      <c r="Y141" s="1"/>
    </row>
    <row r="142" spans="25:25" ht="14.25" customHeight="1" x14ac:dyDescent="0.15">
      <c r="Y142" s="1"/>
    </row>
    <row r="143" spans="25:25" ht="14.25" customHeight="1" x14ac:dyDescent="0.15">
      <c r="Y143" s="1"/>
    </row>
    <row r="144" spans="25:25" ht="14.25" customHeight="1" x14ac:dyDescent="0.15">
      <c r="Y144" s="1"/>
    </row>
  </sheetData>
  <mergeCells count="642">
    <mergeCell ref="B114:D116"/>
    <mergeCell ref="K114:M116"/>
    <mergeCell ref="Q114:S114"/>
    <mergeCell ref="AB114:AE114"/>
    <mergeCell ref="AQ114:AR114"/>
    <mergeCell ref="Q115:S115"/>
    <mergeCell ref="N114:O114"/>
    <mergeCell ref="AG114:AJ114"/>
    <mergeCell ref="AK114:AL114"/>
    <mergeCell ref="B117:D119"/>
    <mergeCell ref="H117:I117"/>
    <mergeCell ref="K117:L117"/>
    <mergeCell ref="N117:P119"/>
    <mergeCell ref="Q117:S117"/>
    <mergeCell ref="AB117:AE117"/>
    <mergeCell ref="AQ117:AR117"/>
    <mergeCell ref="Q118:S118"/>
    <mergeCell ref="AB118:AR119"/>
    <mergeCell ref="Q119:S119"/>
    <mergeCell ref="AK96:AL96"/>
    <mergeCell ref="AM96:AP96"/>
    <mergeCell ref="AQ82:AR82"/>
    <mergeCell ref="B106:P106"/>
    <mergeCell ref="Q106:Y106"/>
    <mergeCell ref="W107:Y107"/>
    <mergeCell ref="N108:O108"/>
    <mergeCell ref="N111:O111"/>
    <mergeCell ref="AG111:AJ111"/>
    <mergeCell ref="AK111:AL111"/>
    <mergeCell ref="AM111:AP111"/>
    <mergeCell ref="AK82:AL82"/>
    <mergeCell ref="AM82:AP82"/>
    <mergeCell ref="AQ84:AR84"/>
    <mergeCell ref="AQ101:AR101"/>
    <mergeCell ref="AM93:AP93"/>
    <mergeCell ref="AQ109:AR109"/>
    <mergeCell ref="AQ99:AR99"/>
    <mergeCell ref="AQ100:AR100"/>
    <mergeCell ref="AQ95:AR95"/>
    <mergeCell ref="AQ96:AR96"/>
    <mergeCell ref="AQ97:AR97"/>
    <mergeCell ref="AK97:AL97"/>
    <mergeCell ref="AB90:AR90"/>
    <mergeCell ref="AQ98:AR98"/>
    <mergeCell ref="AG91:AP91"/>
    <mergeCell ref="AQ91:AR91"/>
    <mergeCell ref="AQ92:AR92"/>
    <mergeCell ref="AQ93:AR93"/>
    <mergeCell ref="AQ94:AR94"/>
    <mergeCell ref="AK12:AL12"/>
    <mergeCell ref="AM12:AP12"/>
    <mergeCell ref="AQ12:AR12"/>
    <mergeCell ref="AQ13:AR13"/>
    <mergeCell ref="AQ14:AR14"/>
    <mergeCell ref="AM15:AP15"/>
    <mergeCell ref="AM16:AP16"/>
    <mergeCell ref="AQ23:AR23"/>
    <mergeCell ref="AK24:AL24"/>
    <mergeCell ref="AM24:AP24"/>
    <mergeCell ref="AQ24:AR24"/>
    <mergeCell ref="AK25:AL25"/>
    <mergeCell ref="AM25:AP25"/>
    <mergeCell ref="AQ25:AR25"/>
    <mergeCell ref="AQ30:AR30"/>
    <mergeCell ref="AQ27:AR27"/>
    <mergeCell ref="AG96:AJ96"/>
    <mergeCell ref="AG82:AJ82"/>
    <mergeCell ref="N13:P13"/>
    <mergeCell ref="Q13:S13"/>
    <mergeCell ref="T13:V13"/>
    <mergeCell ref="AB13:AE13"/>
    <mergeCell ref="AG13:AJ13"/>
    <mergeCell ref="AK13:AL13"/>
    <mergeCell ref="AM13:AP13"/>
    <mergeCell ref="B12:D14"/>
    <mergeCell ref="E12:G14"/>
    <mergeCell ref="H12:I12"/>
    <mergeCell ref="K12:L12"/>
    <mergeCell ref="N12:P12"/>
    <mergeCell ref="Q12:S12"/>
    <mergeCell ref="T12:V12"/>
    <mergeCell ref="AB12:AE12"/>
    <mergeCell ref="AG12:AJ12"/>
    <mergeCell ref="AM14:AP14"/>
    <mergeCell ref="N14:P14"/>
    <mergeCell ref="Q14:S14"/>
    <mergeCell ref="T14:V14"/>
    <mergeCell ref="AB14:AE14"/>
    <mergeCell ref="AG14:AJ14"/>
    <mergeCell ref="AK14:AL14"/>
    <mergeCell ref="B15:D17"/>
    <mergeCell ref="H15:J17"/>
    <mergeCell ref="K15:L15"/>
    <mergeCell ref="N15:P15"/>
    <mergeCell ref="Q15:S15"/>
    <mergeCell ref="T15:V15"/>
    <mergeCell ref="AB15:AE15"/>
    <mergeCell ref="A1:AV2"/>
    <mergeCell ref="B10:M10"/>
    <mergeCell ref="N10:V10"/>
    <mergeCell ref="AB10:AR10"/>
    <mergeCell ref="B11:D11"/>
    <mergeCell ref="E11:G11"/>
    <mergeCell ref="H11:J11"/>
    <mergeCell ref="K11:M11"/>
    <mergeCell ref="N11:P11"/>
    <mergeCell ref="Q11:S11"/>
    <mergeCell ref="T11:V11"/>
    <mergeCell ref="AB11:AE11"/>
    <mergeCell ref="AG11:AP11"/>
    <mergeCell ref="AQ11:AR11"/>
    <mergeCell ref="AQ15:AR15"/>
    <mergeCell ref="N16:P16"/>
    <mergeCell ref="AQ16:AR16"/>
    <mergeCell ref="N17:P17"/>
    <mergeCell ref="Q17:S17"/>
    <mergeCell ref="T17:V17"/>
    <mergeCell ref="AB17:AE17"/>
    <mergeCell ref="AQ17:AR17"/>
    <mergeCell ref="Q16:S16"/>
    <mergeCell ref="T16:V16"/>
    <mergeCell ref="AB16:AE16"/>
    <mergeCell ref="AG15:AJ15"/>
    <mergeCell ref="AK15:AL15"/>
    <mergeCell ref="AG16:AJ16"/>
    <mergeCell ref="AK16:AL16"/>
    <mergeCell ref="N19:P19"/>
    <mergeCell ref="Q19:S19"/>
    <mergeCell ref="T19:V19"/>
    <mergeCell ref="AB19:AR20"/>
    <mergeCell ref="N20:P20"/>
    <mergeCell ref="Q20:S20"/>
    <mergeCell ref="T20:V20"/>
    <mergeCell ref="B22:M22"/>
    <mergeCell ref="N22:V22"/>
    <mergeCell ref="AB22:AR22"/>
    <mergeCell ref="B18:D20"/>
    <mergeCell ref="H18:I18"/>
    <mergeCell ref="K18:M20"/>
    <mergeCell ref="N18:P18"/>
    <mergeCell ref="Q18:S18"/>
    <mergeCell ref="T18:V18"/>
    <mergeCell ref="AB18:AE18"/>
    <mergeCell ref="AQ18:AR18"/>
    <mergeCell ref="B23:D23"/>
    <mergeCell ref="E23:G23"/>
    <mergeCell ref="H23:J23"/>
    <mergeCell ref="K23:M23"/>
    <mergeCell ref="N23:P23"/>
    <mergeCell ref="Q23:S23"/>
    <mergeCell ref="T23:V23"/>
    <mergeCell ref="AB23:AE23"/>
    <mergeCell ref="AG23:AP23"/>
    <mergeCell ref="B24:D26"/>
    <mergeCell ref="E24:G26"/>
    <mergeCell ref="H24:I24"/>
    <mergeCell ref="K24:L24"/>
    <mergeCell ref="N24:P24"/>
    <mergeCell ref="Q24:S24"/>
    <mergeCell ref="T24:V24"/>
    <mergeCell ref="AB24:AE24"/>
    <mergeCell ref="AG24:AJ24"/>
    <mergeCell ref="N25:P25"/>
    <mergeCell ref="Q25:S25"/>
    <mergeCell ref="T25:V25"/>
    <mergeCell ref="AB25:AE25"/>
    <mergeCell ref="AG25:AJ25"/>
    <mergeCell ref="N26:P26"/>
    <mergeCell ref="Q26:S26"/>
    <mergeCell ref="T26:V26"/>
    <mergeCell ref="AB26:AE26"/>
    <mergeCell ref="AG26:AJ26"/>
    <mergeCell ref="AK26:AL26"/>
    <mergeCell ref="AM26:AP26"/>
    <mergeCell ref="AQ28:AR28"/>
    <mergeCell ref="N29:P29"/>
    <mergeCell ref="Q29:S29"/>
    <mergeCell ref="T29:V29"/>
    <mergeCell ref="AB29:AE29"/>
    <mergeCell ref="AQ29:AR29"/>
    <mergeCell ref="AQ26:AR26"/>
    <mergeCell ref="Q28:S28"/>
    <mergeCell ref="T28:V28"/>
    <mergeCell ref="AB28:AE28"/>
    <mergeCell ref="AG27:AJ27"/>
    <mergeCell ref="AK27:AL27"/>
    <mergeCell ref="AM27:AP27"/>
    <mergeCell ref="T30:V30"/>
    <mergeCell ref="AB30:AE30"/>
    <mergeCell ref="B27:D29"/>
    <mergeCell ref="H27:J29"/>
    <mergeCell ref="K27:L27"/>
    <mergeCell ref="N27:P27"/>
    <mergeCell ref="Q27:S27"/>
    <mergeCell ref="T27:V27"/>
    <mergeCell ref="AB27:AE27"/>
    <mergeCell ref="N28:P28"/>
    <mergeCell ref="AG36:AJ36"/>
    <mergeCell ref="AK36:AL36"/>
    <mergeCell ref="AM36:AP36"/>
    <mergeCell ref="T35:V35"/>
    <mergeCell ref="AB35:AE35"/>
    <mergeCell ref="AG35:AP35"/>
    <mergeCell ref="N31:P31"/>
    <mergeCell ref="Q31:S31"/>
    <mergeCell ref="T31:V31"/>
    <mergeCell ref="AB31:AR32"/>
    <mergeCell ref="N32:P32"/>
    <mergeCell ref="Q32:S32"/>
    <mergeCell ref="T32:V32"/>
    <mergeCell ref="AB34:AR34"/>
    <mergeCell ref="AQ35:AR35"/>
    <mergeCell ref="AQ36:AR36"/>
    <mergeCell ref="B34:P34"/>
    <mergeCell ref="Q34:Y34"/>
    <mergeCell ref="W35:Y35"/>
    <mergeCell ref="B30:D32"/>
    <mergeCell ref="H30:I30"/>
    <mergeCell ref="K30:M32"/>
    <mergeCell ref="N30:P30"/>
    <mergeCell ref="Q30:S30"/>
    <mergeCell ref="Q37:S37"/>
    <mergeCell ref="AB37:AE37"/>
    <mergeCell ref="AG37:AJ37"/>
    <mergeCell ref="AK37:AL37"/>
    <mergeCell ref="AM37:AP37"/>
    <mergeCell ref="AQ37:AR37"/>
    <mergeCell ref="Q38:S38"/>
    <mergeCell ref="B35:D35"/>
    <mergeCell ref="E35:G35"/>
    <mergeCell ref="H35:J35"/>
    <mergeCell ref="K35:M35"/>
    <mergeCell ref="N35:P35"/>
    <mergeCell ref="Q35:S35"/>
    <mergeCell ref="AB38:AE38"/>
    <mergeCell ref="AG38:AJ38"/>
    <mergeCell ref="AK38:AL38"/>
    <mergeCell ref="AM38:AP38"/>
    <mergeCell ref="N36:O36"/>
    <mergeCell ref="B36:D38"/>
    <mergeCell ref="E36:G38"/>
    <mergeCell ref="H36:I36"/>
    <mergeCell ref="K36:L36"/>
    <mergeCell ref="Q36:S36"/>
    <mergeCell ref="AB36:AE36"/>
    <mergeCell ref="Q41:S41"/>
    <mergeCell ref="AB41:AE41"/>
    <mergeCell ref="AQ41:AR41"/>
    <mergeCell ref="AQ38:AR38"/>
    <mergeCell ref="Q40:S40"/>
    <mergeCell ref="AB40:AE40"/>
    <mergeCell ref="Q47:S47"/>
    <mergeCell ref="Q43:S43"/>
    <mergeCell ref="Q44:S44"/>
    <mergeCell ref="B42:D44"/>
    <mergeCell ref="K42:M44"/>
    <mergeCell ref="Q42:S42"/>
    <mergeCell ref="AB42:AE42"/>
    <mergeCell ref="AQ45:AR45"/>
    <mergeCell ref="B39:D41"/>
    <mergeCell ref="H39:J41"/>
    <mergeCell ref="K39:L39"/>
    <mergeCell ref="Q39:S39"/>
    <mergeCell ref="AB39:AE39"/>
    <mergeCell ref="AQ42:AR42"/>
    <mergeCell ref="AQ39:AR39"/>
    <mergeCell ref="AK40:AL40"/>
    <mergeCell ref="AM40:AP40"/>
    <mergeCell ref="AG41:AJ41"/>
    <mergeCell ref="AK41:AL41"/>
    <mergeCell ref="AM41:AP41"/>
    <mergeCell ref="AG40:AJ40"/>
    <mergeCell ref="N45:P47"/>
    <mergeCell ref="Q45:S45"/>
    <mergeCell ref="AB45:AE45"/>
    <mergeCell ref="Q46:S46"/>
    <mergeCell ref="AB46:AR47"/>
    <mergeCell ref="AQ40:AR40"/>
    <mergeCell ref="AK48:AL48"/>
    <mergeCell ref="AM48:AP48"/>
    <mergeCell ref="AQ48:AR48"/>
    <mergeCell ref="N49:P49"/>
    <mergeCell ref="Q49:S49"/>
    <mergeCell ref="T49:V49"/>
    <mergeCell ref="AB49:AE49"/>
    <mergeCell ref="AG49:AJ49"/>
    <mergeCell ref="AK49:AL49"/>
    <mergeCell ref="AM49:AP49"/>
    <mergeCell ref="AQ49:AR49"/>
    <mergeCell ref="B48:D50"/>
    <mergeCell ref="E48:G50"/>
    <mergeCell ref="H48:I48"/>
    <mergeCell ref="K48:L48"/>
    <mergeCell ref="N48:P48"/>
    <mergeCell ref="Q48:S48"/>
    <mergeCell ref="T48:V48"/>
    <mergeCell ref="AB48:AE48"/>
    <mergeCell ref="AG48:AJ48"/>
    <mergeCell ref="N50:P50"/>
    <mergeCell ref="Q50:S50"/>
    <mergeCell ref="T50:V50"/>
    <mergeCell ref="AB50:AE50"/>
    <mergeCell ref="AG50:AJ50"/>
    <mergeCell ref="AK50:AL50"/>
    <mergeCell ref="AM50:AP50"/>
    <mergeCell ref="AQ52:AR52"/>
    <mergeCell ref="N53:P53"/>
    <mergeCell ref="Q53:S53"/>
    <mergeCell ref="T53:V53"/>
    <mergeCell ref="AB53:AE53"/>
    <mergeCell ref="AQ53:AR53"/>
    <mergeCell ref="AQ50:AR50"/>
    <mergeCell ref="Q52:S52"/>
    <mergeCell ref="T52:V52"/>
    <mergeCell ref="AB52:AE52"/>
    <mergeCell ref="B51:D53"/>
    <mergeCell ref="H51:J53"/>
    <mergeCell ref="K51:L51"/>
    <mergeCell ref="N51:P51"/>
    <mergeCell ref="Q51:S51"/>
    <mergeCell ref="T51:V51"/>
    <mergeCell ref="AB51:AE51"/>
    <mergeCell ref="AQ54:AR54"/>
    <mergeCell ref="AQ51:AR51"/>
    <mergeCell ref="N52:P52"/>
    <mergeCell ref="N55:P55"/>
    <mergeCell ref="Q55:S55"/>
    <mergeCell ref="T55:V55"/>
    <mergeCell ref="AB55:AR56"/>
    <mergeCell ref="N56:P56"/>
    <mergeCell ref="Q56:S56"/>
    <mergeCell ref="T56:V56"/>
    <mergeCell ref="B65:M65"/>
    <mergeCell ref="N65:V65"/>
    <mergeCell ref="AB65:AR65"/>
    <mergeCell ref="B54:D56"/>
    <mergeCell ref="H54:I54"/>
    <mergeCell ref="K54:M56"/>
    <mergeCell ref="N54:P54"/>
    <mergeCell ref="Q54:S54"/>
    <mergeCell ref="T54:V54"/>
    <mergeCell ref="AB54:AE54"/>
    <mergeCell ref="B66:D66"/>
    <mergeCell ref="E66:G66"/>
    <mergeCell ref="H66:J66"/>
    <mergeCell ref="K66:M66"/>
    <mergeCell ref="N66:P66"/>
    <mergeCell ref="Q66:S66"/>
    <mergeCell ref="T66:V66"/>
    <mergeCell ref="AB66:AE66"/>
    <mergeCell ref="AG66:AP66"/>
    <mergeCell ref="AQ66:AR66"/>
    <mergeCell ref="B67:D69"/>
    <mergeCell ref="E67:G69"/>
    <mergeCell ref="H67:I67"/>
    <mergeCell ref="K67:L67"/>
    <mergeCell ref="N67:P67"/>
    <mergeCell ref="Q67:S67"/>
    <mergeCell ref="T67:V67"/>
    <mergeCell ref="AB67:AE67"/>
    <mergeCell ref="AG67:AJ67"/>
    <mergeCell ref="AK67:AL67"/>
    <mergeCell ref="AM67:AP67"/>
    <mergeCell ref="AQ67:AR67"/>
    <mergeCell ref="N68:P68"/>
    <mergeCell ref="Q68:S68"/>
    <mergeCell ref="T68:V68"/>
    <mergeCell ref="AB68:AE68"/>
    <mergeCell ref="AG68:AJ68"/>
    <mergeCell ref="AK68:AL68"/>
    <mergeCell ref="AM68:AP68"/>
    <mergeCell ref="AQ68:AR68"/>
    <mergeCell ref="N69:P69"/>
    <mergeCell ref="Q69:S69"/>
    <mergeCell ref="T69:V69"/>
    <mergeCell ref="AB69:AE69"/>
    <mergeCell ref="AG69:AJ69"/>
    <mergeCell ref="AK69:AL69"/>
    <mergeCell ref="AM69:AP69"/>
    <mergeCell ref="AQ71:AR71"/>
    <mergeCell ref="N72:P72"/>
    <mergeCell ref="Q72:S72"/>
    <mergeCell ref="T72:V72"/>
    <mergeCell ref="AB72:AE72"/>
    <mergeCell ref="AQ72:AR72"/>
    <mergeCell ref="AQ69:AR69"/>
    <mergeCell ref="Q71:S71"/>
    <mergeCell ref="T71:V71"/>
    <mergeCell ref="AB71:AE71"/>
    <mergeCell ref="AG71:AJ71"/>
    <mergeCell ref="AK71:AL71"/>
    <mergeCell ref="AM71:AP71"/>
    <mergeCell ref="AG70:AJ70"/>
    <mergeCell ref="AK70:AL70"/>
    <mergeCell ref="AM70:AP70"/>
    <mergeCell ref="B70:D72"/>
    <mergeCell ref="H70:J72"/>
    <mergeCell ref="K70:L70"/>
    <mergeCell ref="N70:P70"/>
    <mergeCell ref="Q70:S70"/>
    <mergeCell ref="T70:V70"/>
    <mergeCell ref="AB70:AE70"/>
    <mergeCell ref="AQ73:AR73"/>
    <mergeCell ref="AQ70:AR70"/>
    <mergeCell ref="N71:P71"/>
    <mergeCell ref="AQ81:AR81"/>
    <mergeCell ref="N74:P74"/>
    <mergeCell ref="Q74:S74"/>
    <mergeCell ref="T74:V74"/>
    <mergeCell ref="N75:P75"/>
    <mergeCell ref="Q75:S75"/>
    <mergeCell ref="T75:V75"/>
    <mergeCell ref="B77:M77"/>
    <mergeCell ref="N77:V77"/>
    <mergeCell ref="AB77:AR77"/>
    <mergeCell ref="B73:D75"/>
    <mergeCell ref="H73:I73"/>
    <mergeCell ref="K73:M75"/>
    <mergeCell ref="N73:P73"/>
    <mergeCell ref="Q73:S73"/>
    <mergeCell ref="T73:V73"/>
    <mergeCell ref="AB73:AE73"/>
    <mergeCell ref="AB74:AR75"/>
    <mergeCell ref="B78:D78"/>
    <mergeCell ref="E78:G78"/>
    <mergeCell ref="H78:J78"/>
    <mergeCell ref="K78:M78"/>
    <mergeCell ref="N78:P78"/>
    <mergeCell ref="Q78:S78"/>
    <mergeCell ref="T78:V78"/>
    <mergeCell ref="AB78:AE78"/>
    <mergeCell ref="AG78:AP78"/>
    <mergeCell ref="AQ78:AR78"/>
    <mergeCell ref="B79:D81"/>
    <mergeCell ref="E79:G81"/>
    <mergeCell ref="H79:I79"/>
    <mergeCell ref="K79:L79"/>
    <mergeCell ref="N79:P79"/>
    <mergeCell ref="Q79:S79"/>
    <mergeCell ref="T79:V79"/>
    <mergeCell ref="AB79:AE79"/>
    <mergeCell ref="AG79:AJ79"/>
    <mergeCell ref="AK79:AL79"/>
    <mergeCell ref="AM79:AP79"/>
    <mergeCell ref="AQ79:AR79"/>
    <mergeCell ref="N80:P80"/>
    <mergeCell ref="Q80:S80"/>
    <mergeCell ref="T80:V80"/>
    <mergeCell ref="AB80:AE80"/>
    <mergeCell ref="AG80:AJ80"/>
    <mergeCell ref="AK80:AL80"/>
    <mergeCell ref="AM80:AP80"/>
    <mergeCell ref="AQ80:AR80"/>
    <mergeCell ref="N81:P81"/>
    <mergeCell ref="Q81:S81"/>
    <mergeCell ref="T81:V81"/>
    <mergeCell ref="T107:V107"/>
    <mergeCell ref="AB107:AE107"/>
    <mergeCell ref="Q102:S102"/>
    <mergeCell ref="AB102:AR103"/>
    <mergeCell ref="Q103:S103"/>
    <mergeCell ref="AB106:AR106"/>
    <mergeCell ref="AG99:AJ99"/>
    <mergeCell ref="AK99:AL99"/>
    <mergeCell ref="AM99:AP99"/>
    <mergeCell ref="AG100:AJ100"/>
    <mergeCell ref="AK100:AL100"/>
    <mergeCell ref="AM100:AP100"/>
    <mergeCell ref="AG94:AJ94"/>
    <mergeCell ref="AK94:AL94"/>
    <mergeCell ref="AM94:AP94"/>
    <mergeCell ref="AG92:AJ92"/>
    <mergeCell ref="AK92:AL92"/>
    <mergeCell ref="AM92:AP92"/>
    <mergeCell ref="AB93:AE93"/>
    <mergeCell ref="AG93:AJ93"/>
    <mergeCell ref="AK93:AL93"/>
    <mergeCell ref="K85:M87"/>
    <mergeCell ref="N85:P85"/>
    <mergeCell ref="Q85:S85"/>
    <mergeCell ref="T85:V85"/>
    <mergeCell ref="AB85:AE85"/>
    <mergeCell ref="N86:P86"/>
    <mergeCell ref="Q86:S86"/>
    <mergeCell ref="T86:V86"/>
    <mergeCell ref="AB86:AR87"/>
    <mergeCell ref="N87:P87"/>
    <mergeCell ref="AQ85:AR85"/>
    <mergeCell ref="AG95:AJ95"/>
    <mergeCell ref="AK95:AL95"/>
    <mergeCell ref="AM95:AP95"/>
    <mergeCell ref="B108:D110"/>
    <mergeCell ref="E108:G110"/>
    <mergeCell ref="H108:I108"/>
    <mergeCell ref="K108:L108"/>
    <mergeCell ref="Q108:S108"/>
    <mergeCell ref="Q110:S110"/>
    <mergeCell ref="AK109:AL109"/>
    <mergeCell ref="AM109:AP109"/>
    <mergeCell ref="AB110:AE110"/>
    <mergeCell ref="AB100:AE100"/>
    <mergeCell ref="AB96:AE96"/>
    <mergeCell ref="AB97:AE97"/>
    <mergeCell ref="AG98:AJ98"/>
    <mergeCell ref="AK98:AL98"/>
    <mergeCell ref="AM98:AP98"/>
    <mergeCell ref="AG97:AJ97"/>
    <mergeCell ref="AB98:AE98"/>
    <mergeCell ref="AG110:AJ110"/>
    <mergeCell ref="AK110:AL110"/>
    <mergeCell ref="AM110:AP110"/>
    <mergeCell ref="AM97:AP97"/>
    <mergeCell ref="B107:D107"/>
    <mergeCell ref="Q94:S94"/>
    <mergeCell ref="E107:G107"/>
    <mergeCell ref="H107:J107"/>
    <mergeCell ref="K107:M107"/>
    <mergeCell ref="N107:P107"/>
    <mergeCell ref="Q107:S107"/>
    <mergeCell ref="Q93:S93"/>
    <mergeCell ref="Q100:S100"/>
    <mergeCell ref="Q96:S96"/>
    <mergeCell ref="Q97:S97"/>
    <mergeCell ref="N101:P103"/>
    <mergeCell ref="Q101:S101"/>
    <mergeCell ref="B95:D97"/>
    <mergeCell ref="H95:J97"/>
    <mergeCell ref="N95:O95"/>
    <mergeCell ref="Q95:S95"/>
    <mergeCell ref="B98:D100"/>
    <mergeCell ref="K98:M100"/>
    <mergeCell ref="N98:O98"/>
    <mergeCell ref="B111:D113"/>
    <mergeCell ref="H111:J113"/>
    <mergeCell ref="Q111:S111"/>
    <mergeCell ref="AQ113:AR113"/>
    <mergeCell ref="AG112:AJ112"/>
    <mergeCell ref="AK112:AL112"/>
    <mergeCell ref="AM112:AP112"/>
    <mergeCell ref="AG113:AJ113"/>
    <mergeCell ref="AK113:AL113"/>
    <mergeCell ref="AM113:AP113"/>
    <mergeCell ref="AG115:AJ115"/>
    <mergeCell ref="AK115:AL115"/>
    <mergeCell ref="Q116:S116"/>
    <mergeCell ref="AQ111:AR111"/>
    <mergeCell ref="Q112:S112"/>
    <mergeCell ref="AB112:AE112"/>
    <mergeCell ref="AQ112:AR112"/>
    <mergeCell ref="AB111:AE111"/>
    <mergeCell ref="Q113:S113"/>
    <mergeCell ref="AB113:AE113"/>
    <mergeCell ref="AK116:AL116"/>
    <mergeCell ref="AM116:AP116"/>
    <mergeCell ref="AQ116:AR116"/>
    <mergeCell ref="AQ110:AR110"/>
    <mergeCell ref="AM115:AP115"/>
    <mergeCell ref="AQ115:AR115"/>
    <mergeCell ref="AB116:AE116"/>
    <mergeCell ref="AG116:AJ116"/>
    <mergeCell ref="AB101:AE101"/>
    <mergeCell ref="AB94:AE94"/>
    <mergeCell ref="Q91:S91"/>
    <mergeCell ref="T91:V91"/>
    <mergeCell ref="W91:Y91"/>
    <mergeCell ref="AB91:AE91"/>
    <mergeCell ref="Q98:S98"/>
    <mergeCell ref="AG107:AP107"/>
    <mergeCell ref="AQ107:AR107"/>
    <mergeCell ref="Q109:S109"/>
    <mergeCell ref="AB108:AE108"/>
    <mergeCell ref="AG108:AJ108"/>
    <mergeCell ref="AK108:AL108"/>
    <mergeCell ref="AM108:AP108"/>
    <mergeCell ref="AQ108:AR108"/>
    <mergeCell ref="AB109:AE109"/>
    <mergeCell ref="AG109:AJ109"/>
    <mergeCell ref="AM114:AP114"/>
    <mergeCell ref="AB115:AE115"/>
    <mergeCell ref="K95:L95"/>
    <mergeCell ref="Q99:S99"/>
    <mergeCell ref="AB99:AE99"/>
    <mergeCell ref="K92:L92"/>
    <mergeCell ref="Q92:S92"/>
    <mergeCell ref="AB92:AE92"/>
    <mergeCell ref="B91:D91"/>
    <mergeCell ref="E91:G91"/>
    <mergeCell ref="H91:J91"/>
    <mergeCell ref="K91:M91"/>
    <mergeCell ref="N91:P91"/>
    <mergeCell ref="B92:D94"/>
    <mergeCell ref="E92:G94"/>
    <mergeCell ref="H92:I92"/>
    <mergeCell ref="N92:O92"/>
    <mergeCell ref="AB95:AE95"/>
    <mergeCell ref="AB81:AE81"/>
    <mergeCell ref="AG81:AJ81"/>
    <mergeCell ref="AK81:AL81"/>
    <mergeCell ref="AM81:AP81"/>
    <mergeCell ref="AQ83:AR83"/>
    <mergeCell ref="Q90:Y90"/>
    <mergeCell ref="B90:P90"/>
    <mergeCell ref="B82:D84"/>
    <mergeCell ref="H82:J84"/>
    <mergeCell ref="K82:L82"/>
    <mergeCell ref="N82:P82"/>
    <mergeCell ref="Q82:S82"/>
    <mergeCell ref="T82:V82"/>
    <mergeCell ref="AB82:AE82"/>
    <mergeCell ref="N83:P83"/>
    <mergeCell ref="N84:P84"/>
    <mergeCell ref="Q84:S84"/>
    <mergeCell ref="T84:V84"/>
    <mergeCell ref="AB84:AE84"/>
    <mergeCell ref="Q83:S83"/>
    <mergeCell ref="T83:V83"/>
    <mergeCell ref="AB83:AE83"/>
    <mergeCell ref="B85:D87"/>
    <mergeCell ref="H85:I85"/>
    <mergeCell ref="K45:L45"/>
    <mergeCell ref="K111:L111"/>
    <mergeCell ref="Q87:S87"/>
    <mergeCell ref="T87:V87"/>
    <mergeCell ref="B101:D103"/>
    <mergeCell ref="H101:I101"/>
    <mergeCell ref="K101:L101"/>
    <mergeCell ref="AS37:AU37"/>
    <mergeCell ref="AS39:AU39"/>
    <mergeCell ref="AS41:AU41"/>
    <mergeCell ref="N39:O39"/>
    <mergeCell ref="AG39:AJ39"/>
    <mergeCell ref="AK39:AL39"/>
    <mergeCell ref="AM39:AP39"/>
    <mergeCell ref="H42:J44"/>
    <mergeCell ref="N42:O42"/>
    <mergeCell ref="AB43:AE43"/>
    <mergeCell ref="AQ43:AR43"/>
    <mergeCell ref="AB44:AE44"/>
    <mergeCell ref="AQ44:AR44"/>
    <mergeCell ref="B45:D47"/>
    <mergeCell ref="E45:G47"/>
    <mergeCell ref="H45:I45"/>
  </mergeCells>
  <phoneticPr fontId="17"/>
  <pageMargins left="0.25" right="0.25" top="0.75" bottom="0.75" header="0.3" footer="0.3"/>
  <pageSetup paperSize="9" scale="73" orientation="portrait" r:id="rId1"/>
  <headerFooter alignWithMargins="0"/>
  <rowBreaks count="2" manualBreakCount="2">
    <brk id="3" max="47" man="1"/>
    <brk id="5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組合せ（U6 U7）</vt:lpstr>
      <vt:lpstr>2022組合せ </vt:lpstr>
      <vt:lpstr>'2022組合せ '!Print_Area</vt:lpstr>
      <vt:lpstr>'組合せ（U6 U7）'!Print_Area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apmhn</dc:creator>
  <cp:lastModifiedBy>H.shimo</cp:lastModifiedBy>
  <cp:lastPrinted>2022-10-05T02:11:18Z</cp:lastPrinted>
  <dcterms:created xsi:type="dcterms:W3CDTF">2018-02-10T10:37:00Z</dcterms:created>
  <dcterms:modified xsi:type="dcterms:W3CDTF">2022-10-05T02:22:22Z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