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J:\2022ファミフトフェス\"/>
    </mc:Choice>
  </mc:AlternateContent>
  <xr:revisionPtr revIDLastSave="0" documentId="13_ncr:1_{0F8EA598-7A42-41F9-91E4-A601DD6B5755}" xr6:coauthVersionLast="47" xr6:coauthVersionMax="47" xr10:uidLastSave="{00000000-0000-0000-0000-000000000000}"/>
  <bookViews>
    <workbookView xWindow="-120" yWindow="-120" windowWidth="29040" windowHeight="16440" firstSheet="1" activeTab="1" xr2:uid="{00000000-000D-0000-FFFF-FFFF00000000}"/>
  </bookViews>
  <sheets>
    <sheet name="組合せ（U6 U7）" sheetId="1" r:id="rId1"/>
    <sheet name="2022組合せ " sheetId="5" r:id="rId2"/>
  </sheets>
  <definedNames>
    <definedName name="_xlnm.Print_Area" localSheetId="1">'2022組合せ '!$A$1:$AU$78</definedName>
    <definedName name="_xlnm.Print_Area" localSheetId="0">'組合せ（U6 U7）'!$A$1:$AV$59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74" i="5" l="1"/>
  <c r="AG74" i="5"/>
  <c r="AM73" i="5"/>
  <c r="AG73" i="5"/>
  <c r="AM72" i="5"/>
  <c r="AG72" i="5"/>
  <c r="AM71" i="5"/>
  <c r="AG71" i="5"/>
  <c r="AM70" i="5"/>
  <c r="AG70" i="5"/>
  <c r="AM69" i="5"/>
  <c r="AG69" i="5"/>
  <c r="AM62" i="5"/>
  <c r="AG62" i="5"/>
  <c r="AM61" i="5"/>
  <c r="AG61" i="5"/>
  <c r="AM60" i="5"/>
  <c r="AG60" i="5"/>
  <c r="AG59" i="5"/>
  <c r="AM58" i="5"/>
  <c r="AG58" i="5"/>
  <c r="AM59" i="5"/>
  <c r="AM57" i="5"/>
  <c r="AG57" i="5"/>
  <c r="AG40" i="5"/>
  <c r="AG39" i="5"/>
  <c r="AG38" i="5"/>
  <c r="AG37" i="5"/>
  <c r="AM16" i="5"/>
  <c r="AG16" i="5"/>
  <c r="AM15" i="5"/>
  <c r="AG15" i="5"/>
  <c r="AM14" i="5"/>
  <c r="AG14" i="5"/>
  <c r="AG13" i="5"/>
  <c r="AM12" i="5"/>
  <c r="AG12" i="5"/>
  <c r="AM40" i="5"/>
  <c r="AM39" i="5"/>
  <c r="L45" i="5"/>
  <c r="I45" i="5"/>
  <c r="Q42" i="5"/>
  <c r="O42" i="5"/>
  <c r="G40" i="5"/>
  <c r="E40" i="5"/>
  <c r="Q39" i="5"/>
  <c r="O39" i="5"/>
  <c r="L39" i="5"/>
  <c r="AM38" i="5"/>
  <c r="AM37" i="5"/>
  <c r="AM36" i="5"/>
  <c r="AG36" i="5"/>
  <c r="Q36" i="5"/>
  <c r="O36" i="5"/>
  <c r="L36" i="5"/>
  <c r="I36" i="5"/>
  <c r="AM35" i="5"/>
  <c r="AG35" i="5"/>
  <c r="N34" i="5"/>
  <c r="K34" i="5"/>
  <c r="H34" i="5"/>
  <c r="E34" i="5"/>
  <c r="AM50" i="1"/>
  <c r="AG50" i="1"/>
  <c r="AB49" i="1"/>
  <c r="AB50" i="1"/>
  <c r="AM49" i="1"/>
  <c r="AG49" i="1"/>
  <c r="AM48" i="1"/>
  <c r="AG48" i="1"/>
  <c r="E47" i="1"/>
  <c r="I55" i="1"/>
  <c r="N55" i="1"/>
  <c r="G53" i="1"/>
  <c r="E53" i="1"/>
  <c r="L52" i="1"/>
  <c r="N52" i="1"/>
  <c r="I49" i="1"/>
  <c r="L49" i="1"/>
  <c r="N49" i="1"/>
  <c r="K47" i="1"/>
  <c r="H47" i="1"/>
  <c r="N76" i="5"/>
  <c r="K75" i="5"/>
  <c r="G74" i="5"/>
  <c r="E74" i="5"/>
  <c r="N73" i="5"/>
  <c r="K68" i="5"/>
  <c r="H68" i="5"/>
  <c r="E68" i="5"/>
  <c r="N64" i="5"/>
  <c r="K63" i="5"/>
  <c r="G62" i="5"/>
  <c r="E62" i="5"/>
  <c r="N61" i="5"/>
  <c r="K56" i="5"/>
  <c r="H56" i="5"/>
  <c r="E56" i="5"/>
  <c r="N30" i="5"/>
  <c r="K29" i="5"/>
  <c r="G28" i="5"/>
  <c r="E28" i="5"/>
  <c r="L27" i="5"/>
  <c r="N27" i="5" s="1"/>
  <c r="I24" i="5"/>
  <c r="N24" i="5" s="1"/>
  <c r="L24" i="5"/>
  <c r="K22" i="5"/>
  <c r="H22" i="5"/>
  <c r="E22" i="5"/>
  <c r="N18" i="5"/>
  <c r="K17" i="5"/>
  <c r="G16" i="5"/>
  <c r="E16" i="5"/>
  <c r="L15" i="5"/>
  <c r="N15" i="5"/>
  <c r="AM13" i="5"/>
  <c r="I12" i="5"/>
  <c r="L12" i="5"/>
  <c r="AM11" i="5"/>
  <c r="AG11" i="5"/>
  <c r="K10" i="5"/>
  <c r="H10" i="5"/>
  <c r="E10" i="5"/>
  <c r="AB37" i="1"/>
  <c r="AB38" i="1"/>
  <c r="AB25" i="1"/>
  <c r="AB26" i="1"/>
  <c r="AM38" i="1"/>
  <c r="AG38" i="1"/>
  <c r="AM37" i="1"/>
  <c r="AG37" i="1"/>
  <c r="AM36" i="1"/>
  <c r="AG36" i="1"/>
  <c r="AM26" i="1"/>
  <c r="AG26" i="1"/>
  <c r="AM25" i="1"/>
  <c r="AG25" i="1"/>
  <c r="AM24" i="1"/>
  <c r="AG24" i="1"/>
  <c r="AG14" i="1"/>
  <c r="AM13" i="1"/>
  <c r="AG13" i="1"/>
  <c r="I43" i="1"/>
  <c r="N43" i="1"/>
  <c r="K30" i="1"/>
  <c r="N31" i="1"/>
  <c r="L40" i="1"/>
  <c r="L37" i="1"/>
  <c r="I37" i="1"/>
  <c r="L28" i="1"/>
  <c r="L25" i="1"/>
  <c r="I25" i="1"/>
  <c r="K18" i="1"/>
  <c r="L16" i="1"/>
  <c r="L13" i="1"/>
  <c r="I13" i="1"/>
  <c r="K35" i="1"/>
  <c r="H35" i="1"/>
  <c r="E35" i="1"/>
  <c r="AM14" i="1"/>
  <c r="AM12" i="1"/>
  <c r="AG12" i="1"/>
  <c r="AB13" i="1"/>
  <c r="AB14" i="1"/>
  <c r="K23" i="1"/>
  <c r="H23" i="1"/>
  <c r="E23" i="1"/>
  <c r="K11" i="1"/>
  <c r="H11" i="1"/>
  <c r="E11" i="1"/>
  <c r="G41" i="1"/>
  <c r="E41" i="1"/>
  <c r="N40" i="1"/>
  <c r="N37" i="1"/>
  <c r="G29" i="1"/>
  <c r="E29" i="1"/>
  <c r="N28" i="1"/>
  <c r="N25" i="1"/>
  <c r="N19" i="1"/>
  <c r="G17" i="1"/>
  <c r="E17" i="1"/>
  <c r="N16" i="1"/>
  <c r="N13" i="1"/>
  <c r="Q45" i="5" l="1"/>
  <c r="N12" i="5"/>
  <c r="N70" i="5"/>
  <c r="N58" i="5"/>
</calcChain>
</file>

<file path=xl/sharedStrings.xml><?xml version="1.0" encoding="utf-8"?>
<sst xmlns="http://schemas.openxmlformats.org/spreadsheetml/2006/main" count="355" uniqueCount="113">
  <si>
    <t>Aコート</t>
  </si>
  <si>
    <t>勝ち点</t>
  </si>
  <si>
    <t>得失点</t>
  </si>
  <si>
    <t>総得点</t>
  </si>
  <si>
    <t>時間</t>
  </si>
  <si>
    <t>対戦</t>
  </si>
  <si>
    <t>審判</t>
  </si>
  <si>
    <r>
      <rPr>
        <i/>
        <sz val="9"/>
        <rFont val="ＭＳ ゴシック"/>
        <family val="3"/>
        <charset val="128"/>
      </rPr>
      <t>A</t>
    </r>
    <r>
      <rPr>
        <i/>
        <sz val="9"/>
        <rFont val="ＭＳ ゴシック"/>
        <family val="3"/>
        <charset val="128"/>
      </rPr>
      <t>1</t>
    </r>
  </si>
  <si>
    <t>①</t>
  </si>
  <si>
    <t>:</t>
  </si>
  <si>
    <t>②</t>
  </si>
  <si>
    <t>‐</t>
  </si>
  <si>
    <t>③</t>
  </si>
  <si>
    <t>C1</t>
  </si>
  <si>
    <r>
      <t>B</t>
    </r>
    <r>
      <rPr>
        <i/>
        <sz val="9"/>
        <rFont val="ＭＳ ゴシック"/>
        <family val="3"/>
        <charset val="128"/>
      </rPr>
      <t>1</t>
    </r>
    <phoneticPr fontId="17"/>
  </si>
  <si>
    <t>②</t>
    <phoneticPr fontId="17"/>
  </si>
  <si>
    <t>Ａブロック（Ａコート）</t>
    <phoneticPr fontId="17"/>
  </si>
  <si>
    <t>Ｂブロック（Ｂコート）</t>
    <phoneticPr fontId="17"/>
  </si>
  <si>
    <t>Ｃブロック（Ｃコート)</t>
    <phoneticPr fontId="17"/>
  </si>
  <si>
    <t>A2</t>
    <phoneticPr fontId="17"/>
  </si>
  <si>
    <r>
      <t>A</t>
    </r>
    <r>
      <rPr>
        <i/>
        <sz val="9"/>
        <rFont val="ＭＳ ゴシック"/>
        <family val="3"/>
        <charset val="128"/>
      </rPr>
      <t>3</t>
    </r>
    <phoneticPr fontId="17"/>
  </si>
  <si>
    <r>
      <t>B</t>
    </r>
    <r>
      <rPr>
        <i/>
        <sz val="9"/>
        <rFont val="ＭＳ ゴシック"/>
        <family val="3"/>
        <charset val="128"/>
      </rPr>
      <t>2</t>
    </r>
    <phoneticPr fontId="17"/>
  </si>
  <si>
    <r>
      <t>B</t>
    </r>
    <r>
      <rPr>
        <i/>
        <sz val="9"/>
        <rFont val="ＭＳ ゴシック"/>
        <family val="3"/>
        <charset val="128"/>
      </rPr>
      <t>3</t>
    </r>
    <phoneticPr fontId="17"/>
  </si>
  <si>
    <t>C2</t>
    <phoneticPr fontId="17"/>
  </si>
  <si>
    <r>
      <t>C</t>
    </r>
    <r>
      <rPr>
        <i/>
        <sz val="9"/>
        <rFont val="ＭＳ ゴシック"/>
        <family val="3"/>
        <charset val="128"/>
      </rPr>
      <t>3</t>
    </r>
    <phoneticPr fontId="17"/>
  </si>
  <si>
    <t>③</t>
    <phoneticPr fontId="17"/>
  </si>
  <si>
    <t>④</t>
    <phoneticPr fontId="17"/>
  </si>
  <si>
    <t>【U-6/U-7の部】</t>
    <phoneticPr fontId="17"/>
  </si>
  <si>
    <t>10時00分～　リーグ戦</t>
    <phoneticPr fontId="17"/>
  </si>
  <si>
    <t>試合時間　６分-１分-６分</t>
    <phoneticPr fontId="17"/>
  </si>
  <si>
    <t>つくし
１号</t>
    <rPh sb="5" eb="6">
      <t>ゴウ</t>
    </rPh>
    <phoneticPr fontId="17"/>
  </si>
  <si>
    <t>つくし
２号</t>
    <rPh sb="5" eb="6">
      <t>ゴウ</t>
    </rPh>
    <phoneticPr fontId="17"/>
  </si>
  <si>
    <t>あおいC</t>
    <phoneticPr fontId="17"/>
  </si>
  <si>
    <t>あおいA</t>
    <phoneticPr fontId="17"/>
  </si>
  <si>
    <t>ジュニオール</t>
    <phoneticPr fontId="17"/>
  </si>
  <si>
    <t>あおいB</t>
    <phoneticPr fontId="17"/>
  </si>
  <si>
    <t>しんとく</t>
    <phoneticPr fontId="17"/>
  </si>
  <si>
    <t>Ｕ-６（年中）</t>
    <rPh sb="4" eb="6">
      <t>ネンチュウ</t>
    </rPh>
    <phoneticPr fontId="17"/>
  </si>
  <si>
    <t>Ｕ-６（年長）</t>
    <rPh sb="4" eb="6">
      <t>ネンチョウ</t>
    </rPh>
    <phoneticPr fontId="17"/>
  </si>
  <si>
    <t>Ｄコート</t>
    <phoneticPr fontId="17"/>
  </si>
  <si>
    <t>Ｃコート</t>
    <phoneticPr fontId="17"/>
  </si>
  <si>
    <t>Ｂコート</t>
    <phoneticPr fontId="17"/>
  </si>
  <si>
    <t>Ａコート</t>
    <phoneticPr fontId="17"/>
  </si>
  <si>
    <t>B1</t>
    <phoneticPr fontId="17"/>
  </si>
  <si>
    <t>B3</t>
    <phoneticPr fontId="17"/>
  </si>
  <si>
    <t>B2</t>
    <phoneticPr fontId="17"/>
  </si>
  <si>
    <t>⑤</t>
    <phoneticPr fontId="17"/>
  </si>
  <si>
    <t>　</t>
    <phoneticPr fontId="17"/>
  </si>
  <si>
    <t>スーパーキッズ☆エンジョイサッカー 2022（U-6、U-7） サッカーリーグ戦　2022.6.25</t>
    <phoneticPr fontId="17"/>
  </si>
  <si>
    <t xml:space="preserve"> 9時10分～　チェックシート提出</t>
    <rPh sb="15" eb="17">
      <t>テイシュツ</t>
    </rPh>
    <phoneticPr fontId="17"/>
  </si>
  <si>
    <t>つくし
３号</t>
    <rPh sb="5" eb="6">
      <t>ゴウ</t>
    </rPh>
    <phoneticPr fontId="17"/>
  </si>
  <si>
    <t>Dブロック（Dコート)</t>
    <phoneticPr fontId="17"/>
  </si>
  <si>
    <t>ジュニオールA</t>
    <phoneticPr fontId="17"/>
  </si>
  <si>
    <t>ジュニオールB</t>
    <phoneticPr fontId="17"/>
  </si>
  <si>
    <t>緑ヶ丘</t>
    <rPh sb="0" eb="3">
      <t>ミドリガオカ</t>
    </rPh>
    <phoneticPr fontId="17"/>
  </si>
  <si>
    <t>⑥</t>
    <phoneticPr fontId="17"/>
  </si>
  <si>
    <t>④</t>
    <phoneticPr fontId="17"/>
  </si>
  <si>
    <t>⑤</t>
    <phoneticPr fontId="17"/>
  </si>
  <si>
    <t>連盟1名</t>
    <rPh sb="0" eb="2">
      <t>レンメイ</t>
    </rPh>
    <rPh sb="3" eb="4">
      <t>メイ</t>
    </rPh>
    <phoneticPr fontId="17"/>
  </si>
  <si>
    <t>Dブロック（Ａコート）</t>
    <phoneticPr fontId="17"/>
  </si>
  <si>
    <t>Eブロック（Ｂコート）</t>
    <phoneticPr fontId="17"/>
  </si>
  <si>
    <t>2022ファミリーフットサルINとかち　　2022年11月23日（祝・水）　よつ葉アリーナ</t>
    <rPh sb="25" eb="26">
      <t>ネン</t>
    </rPh>
    <rPh sb="28" eb="29">
      <t>ツキ</t>
    </rPh>
    <rPh sb="31" eb="32">
      <t>ヒ</t>
    </rPh>
    <rPh sb="33" eb="34">
      <t>シュク</t>
    </rPh>
    <rPh sb="35" eb="36">
      <t>スイ</t>
    </rPh>
    <rPh sb="40" eb="41">
      <t>バ</t>
    </rPh>
    <phoneticPr fontId="17"/>
  </si>
  <si>
    <t>豊成WHITE</t>
    <rPh sb="0" eb="2">
      <t>ホウセイ</t>
    </rPh>
    <phoneticPr fontId="17"/>
  </si>
  <si>
    <t>緑ヶ丘あか</t>
    <rPh sb="0" eb="3">
      <t>ミドリガオカ</t>
    </rPh>
    <phoneticPr fontId="17"/>
  </si>
  <si>
    <t>緑ヶ丘あお</t>
    <rPh sb="0" eb="3">
      <t>ミドリガオカ</t>
    </rPh>
    <phoneticPr fontId="17"/>
  </si>
  <si>
    <t>豊成BLUE</t>
    <rPh sb="0" eb="2">
      <t>ホウセイ</t>
    </rPh>
    <phoneticPr fontId="17"/>
  </si>
  <si>
    <t>Ｂブロック（Aコート）</t>
    <phoneticPr fontId="17"/>
  </si>
  <si>
    <t>ファミリーの部</t>
    <rPh sb="6" eb="7">
      <t>ブ</t>
    </rPh>
    <phoneticPr fontId="17"/>
  </si>
  <si>
    <t>緑ヶ丘き</t>
    <rPh sb="0" eb="3">
      <t>ミドリガオカ</t>
    </rPh>
    <phoneticPr fontId="17"/>
  </si>
  <si>
    <t>緑ヶ丘みどり</t>
    <rPh sb="0" eb="3">
      <t>ミドリガオカ</t>
    </rPh>
    <phoneticPr fontId="17"/>
  </si>
  <si>
    <t>A3</t>
    <phoneticPr fontId="17"/>
  </si>
  <si>
    <t>A4</t>
    <phoneticPr fontId="17"/>
  </si>
  <si>
    <t>A5</t>
    <phoneticPr fontId="17"/>
  </si>
  <si>
    <t>A6</t>
    <phoneticPr fontId="17"/>
  </si>
  <si>
    <t>試合時間　8分-１分-8分</t>
    <phoneticPr fontId="17"/>
  </si>
  <si>
    <t>シニア40の部</t>
    <rPh sb="6" eb="7">
      <t>ブ</t>
    </rPh>
    <phoneticPr fontId="17"/>
  </si>
  <si>
    <t>Cブロック（Bコート)</t>
    <phoneticPr fontId="17"/>
  </si>
  <si>
    <t>TFC</t>
    <phoneticPr fontId="17"/>
  </si>
  <si>
    <t>帯広FC</t>
    <rPh sb="0" eb="2">
      <t>オビヒロ</t>
    </rPh>
    <phoneticPr fontId="17"/>
  </si>
  <si>
    <t>GTO十勝</t>
    <rPh sb="3" eb="5">
      <t>トカチ</t>
    </rPh>
    <phoneticPr fontId="17"/>
  </si>
  <si>
    <t>オールジャパン</t>
    <phoneticPr fontId="17"/>
  </si>
  <si>
    <t>B5</t>
    <phoneticPr fontId="17"/>
  </si>
  <si>
    <t>B6</t>
    <phoneticPr fontId="17"/>
  </si>
  <si>
    <t>B4</t>
    <phoneticPr fontId="17"/>
  </si>
  <si>
    <t>Bコート</t>
    <phoneticPr fontId="17"/>
  </si>
  <si>
    <t>連盟2名</t>
    <rPh sb="0" eb="2">
      <t>レンメイ</t>
    </rPh>
    <rPh sb="3" eb="4">
      <t>メイ</t>
    </rPh>
    <phoneticPr fontId="17"/>
  </si>
  <si>
    <t>試合時間　10分-１分-10分</t>
    <phoneticPr fontId="17"/>
  </si>
  <si>
    <t>シニア50・60</t>
    <phoneticPr fontId="17"/>
  </si>
  <si>
    <t>後援会の部</t>
    <rPh sb="0" eb="3">
      <t>コウエンカイ</t>
    </rPh>
    <rPh sb="4" eb="5">
      <t>ブ</t>
    </rPh>
    <phoneticPr fontId="17"/>
  </si>
  <si>
    <t>豊成</t>
    <rPh sb="0" eb="2">
      <t>ホウセイ</t>
    </rPh>
    <phoneticPr fontId="17"/>
  </si>
  <si>
    <t>西帯広</t>
    <rPh sb="0" eb="3">
      <t>ニシオビヒロ</t>
    </rPh>
    <phoneticPr fontId="17"/>
  </si>
  <si>
    <t>アルテ50</t>
    <phoneticPr fontId="17"/>
  </si>
  <si>
    <t>十勝60</t>
    <rPh sb="0" eb="2">
      <t>トカチ</t>
    </rPh>
    <phoneticPr fontId="17"/>
  </si>
  <si>
    <t>オールジャパン50</t>
    <phoneticPr fontId="17"/>
  </si>
  <si>
    <t>A1・4</t>
    <phoneticPr fontId="17"/>
  </si>
  <si>
    <t>A2・5</t>
    <phoneticPr fontId="17"/>
  </si>
  <si>
    <t>A3・6</t>
    <phoneticPr fontId="17"/>
  </si>
  <si>
    <t>Bコート</t>
    <phoneticPr fontId="17"/>
  </si>
  <si>
    <t>B1・4</t>
    <phoneticPr fontId="17"/>
  </si>
  <si>
    <t>B2・5</t>
    <phoneticPr fontId="17"/>
  </si>
  <si>
    <t>B3・6</t>
    <phoneticPr fontId="17"/>
  </si>
  <si>
    <t>-</t>
    <phoneticPr fontId="17"/>
  </si>
  <si>
    <t>Aブロック1位</t>
    <rPh sb="6" eb="7">
      <t>イ</t>
    </rPh>
    <phoneticPr fontId="17"/>
  </si>
  <si>
    <t>Bブロック1位</t>
    <rPh sb="6" eb="7">
      <t>イ</t>
    </rPh>
    <phoneticPr fontId="17"/>
  </si>
  <si>
    <t>⑦</t>
    <phoneticPr fontId="17"/>
  </si>
  <si>
    <t>連盟</t>
    <rPh sb="0" eb="2">
      <t>レンメイ</t>
    </rPh>
    <phoneticPr fontId="17"/>
  </si>
  <si>
    <t>１４時～　リーグ戦開始</t>
    <rPh sb="9" eb="11">
      <t>カイシ</t>
    </rPh>
    <phoneticPr fontId="17"/>
  </si>
  <si>
    <t>１３時３０分～　チェックシートを本部に提出</t>
    <rPh sb="16" eb="18">
      <t>ホンブ</t>
    </rPh>
    <rPh sb="19" eb="21">
      <t>テイシュツ</t>
    </rPh>
    <phoneticPr fontId="17"/>
  </si>
  <si>
    <t>９時３０分～　チェックシートを本部まで提出</t>
    <rPh sb="15" eb="17">
      <t>ホンブ</t>
    </rPh>
    <rPh sb="19" eb="21">
      <t>テイシュツ</t>
    </rPh>
    <phoneticPr fontId="17"/>
  </si>
  <si>
    <t>１０時～　リーグ戦開始</t>
    <rPh sb="2" eb="3">
      <t>ジ</t>
    </rPh>
    <rPh sb="9" eb="11">
      <t>カイシ</t>
    </rPh>
    <phoneticPr fontId="17"/>
  </si>
  <si>
    <t>【午前の部】  　９：００より入館可能</t>
    <rPh sb="1" eb="3">
      <t>ゴゼン</t>
    </rPh>
    <rPh sb="4" eb="5">
      <t>ブ</t>
    </rPh>
    <rPh sb="15" eb="17">
      <t>ニュウカン</t>
    </rPh>
    <rPh sb="17" eb="19">
      <t>カノウ</t>
    </rPh>
    <phoneticPr fontId="17"/>
  </si>
  <si>
    <t>【午後の部】　１３：００より入館可能</t>
    <rPh sb="1" eb="3">
      <t>ゴゴ</t>
    </rPh>
    <rPh sb="4" eb="5">
      <t>ブ</t>
    </rPh>
    <rPh sb="14" eb="16">
      <t>ニュウカン</t>
    </rPh>
    <rPh sb="16" eb="18">
      <t>カノウ</t>
    </rPh>
    <phoneticPr fontId="17"/>
  </si>
  <si>
    <t>自審判となる場合は連盟役員が対応します。</t>
    <rPh sb="0" eb="3">
      <t>ジシンパン</t>
    </rPh>
    <rPh sb="6" eb="8">
      <t>バアイ</t>
    </rPh>
    <rPh sb="9" eb="13">
      <t>レンメイヤクイン</t>
    </rPh>
    <rPh sb="14" eb="16">
      <t>タイオウ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</si>
</sst>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+&quot;\ #;&quot;-&quot;\ #;&quot;±&quot;0"/>
    <numFmt numFmtId="177" formatCode="h:mm;@"/>
  </numFmts>
  <fonts count="2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14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b/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name val="HG丸ｺﾞｼｯｸM-PRO"/>
      <family val="3"/>
      <charset val="128"/>
    </font>
    <font>
      <sz val="16"/>
      <color indexed="12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 diagonalDown="1">
      <left style="thin">
        <color indexed="12"/>
      </left>
      <right/>
      <top style="thin">
        <color indexed="12"/>
      </top>
      <bottom/>
      <diagonal style="thin">
        <color indexed="12"/>
      </diagonal>
    </border>
    <border diagonalDown="1">
      <left/>
      <right/>
      <top style="thin">
        <color indexed="12"/>
      </top>
      <bottom/>
      <diagonal style="thin">
        <color indexed="12"/>
      </diagonal>
    </border>
    <border diagonalDown="1">
      <left/>
      <right style="thin">
        <color indexed="12"/>
      </right>
      <top style="thin">
        <color indexed="12"/>
      </top>
      <bottom/>
      <diagonal style="thin">
        <color indexed="12"/>
      </diagonal>
    </border>
    <border>
      <left style="thin">
        <color indexed="12"/>
      </left>
      <right/>
      <top/>
      <bottom/>
      <diagonal/>
    </border>
    <border diagonalDown="1">
      <left style="thin">
        <color indexed="12"/>
      </left>
      <right/>
      <top/>
      <bottom/>
      <diagonal style="thin">
        <color indexed="12"/>
      </diagonal>
    </border>
    <border diagonalDown="1">
      <left/>
      <right/>
      <top/>
      <bottom/>
      <diagonal style="thin">
        <color indexed="12"/>
      </diagonal>
    </border>
    <border diagonalDown="1">
      <left/>
      <right style="thin">
        <color indexed="12"/>
      </right>
      <top/>
      <bottom/>
      <diagonal style="thin">
        <color indexed="12"/>
      </diagonal>
    </border>
    <border>
      <left style="thin">
        <color indexed="12"/>
      </left>
      <right/>
      <top/>
      <bottom style="thin">
        <color indexed="12"/>
      </bottom>
      <diagonal/>
    </border>
    <border diagonalDown="1">
      <left style="thin">
        <color indexed="12"/>
      </left>
      <right/>
      <top/>
      <bottom style="thin">
        <color indexed="12"/>
      </bottom>
      <diagonal style="thin">
        <color indexed="12"/>
      </diagonal>
    </border>
    <border diagonalDown="1">
      <left/>
      <right/>
      <top/>
      <bottom style="thin">
        <color indexed="12"/>
      </bottom>
      <diagonal style="thin">
        <color indexed="12"/>
      </diagonal>
    </border>
    <border diagonalDown="1">
      <left/>
      <right style="thin">
        <color indexed="12"/>
      </right>
      <top/>
      <bottom style="thin">
        <color indexed="12"/>
      </bottom>
      <diagonal style="thin">
        <color indexed="12"/>
      </diagonal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rgb="FF0000FF"/>
      </right>
      <top style="thin">
        <color indexed="12"/>
      </top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thin">
        <color indexed="12"/>
      </bottom>
      <diagonal/>
    </border>
    <border diagonalDown="1">
      <left style="thin">
        <color rgb="FF0000FF"/>
      </left>
      <right/>
      <top style="thin">
        <color indexed="12"/>
      </top>
      <bottom/>
      <diagonal style="thin">
        <color rgb="FF0000FF"/>
      </diagonal>
    </border>
    <border diagonalDown="1">
      <left/>
      <right/>
      <top style="thin">
        <color indexed="12"/>
      </top>
      <bottom/>
      <diagonal style="thin">
        <color rgb="FF0000FF"/>
      </diagonal>
    </border>
    <border diagonalDown="1">
      <left/>
      <right style="thin">
        <color indexed="12"/>
      </right>
      <top style="thin">
        <color indexed="12"/>
      </top>
      <bottom/>
      <diagonal style="thin">
        <color rgb="FF0000FF"/>
      </diagonal>
    </border>
    <border diagonalDown="1">
      <left style="thin">
        <color rgb="FF0000FF"/>
      </left>
      <right/>
      <top/>
      <bottom/>
      <diagonal style="thin">
        <color rgb="FF0000FF"/>
      </diagonal>
    </border>
    <border diagonalDown="1">
      <left/>
      <right/>
      <top/>
      <bottom/>
      <diagonal style="thin">
        <color rgb="FF0000FF"/>
      </diagonal>
    </border>
    <border diagonalDown="1">
      <left/>
      <right style="thin">
        <color indexed="12"/>
      </right>
      <top/>
      <bottom/>
      <diagonal style="thin">
        <color rgb="FF0000FF"/>
      </diagonal>
    </border>
    <border diagonalDown="1">
      <left style="thin">
        <color rgb="FF0000FF"/>
      </left>
      <right/>
      <top/>
      <bottom style="thin">
        <color indexed="12"/>
      </bottom>
      <diagonal style="thin">
        <color rgb="FF0000FF"/>
      </diagonal>
    </border>
    <border diagonalDown="1">
      <left/>
      <right/>
      <top/>
      <bottom style="thin">
        <color indexed="12"/>
      </bottom>
      <diagonal style="thin">
        <color rgb="FF0000FF"/>
      </diagonal>
    </border>
    <border diagonalDown="1">
      <left/>
      <right style="thin">
        <color indexed="12"/>
      </right>
      <top/>
      <bottom style="thin">
        <color indexed="12"/>
      </bottom>
      <diagonal style="thin">
        <color rgb="FF0000FF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 applyProtection="1">
      <alignment vertical="center"/>
      <protection hidden="1"/>
    </xf>
    <xf numFmtId="0" fontId="3" fillId="0" borderId="1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 applyProtection="1">
      <alignment vertical="center"/>
      <protection hidden="1"/>
    </xf>
    <xf numFmtId="0" fontId="3" fillId="0" borderId="20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 shrinkToFit="1"/>
    </xf>
    <xf numFmtId="0" fontId="12" fillId="0" borderId="0" xfId="0" applyFont="1" applyAlignment="1">
      <alignment vertical="center"/>
    </xf>
    <xf numFmtId="20" fontId="3" fillId="0" borderId="0" xfId="0" applyNumberFormat="1" applyFont="1" applyAlignment="1">
      <alignment vertical="center"/>
    </xf>
    <xf numFmtId="20" fontId="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left" vertical="center"/>
    </xf>
    <xf numFmtId="0" fontId="3" fillId="0" borderId="3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distributed" vertical="center"/>
    </xf>
    <xf numFmtId="20" fontId="16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8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9" fontId="7" fillId="8" borderId="0" xfId="1" applyFont="1" applyFill="1" applyAlignment="1">
      <alignment horizontal="right" vertical="center"/>
    </xf>
    <xf numFmtId="0" fontId="3" fillId="8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shrinkToFit="1"/>
    </xf>
    <xf numFmtId="0" fontId="13" fillId="0" borderId="35" xfId="0" applyFont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 shrinkToFit="1"/>
    </xf>
    <xf numFmtId="0" fontId="18" fillId="5" borderId="36" xfId="0" applyFont="1" applyFill="1" applyBorder="1" applyAlignment="1">
      <alignment horizontal="center" vertical="center" shrinkToFit="1"/>
    </xf>
    <xf numFmtId="0" fontId="18" fillId="5" borderId="34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20" fontId="3" fillId="0" borderId="34" xfId="0" applyNumberFormat="1" applyFont="1" applyBorder="1" applyAlignment="1">
      <alignment horizontal="center" vertical="center" shrinkToFit="1"/>
    </xf>
    <xf numFmtId="20" fontId="3" fillId="0" borderId="36" xfId="0" applyNumberFormat="1" applyFont="1" applyBorder="1" applyAlignment="1">
      <alignment horizontal="center" vertical="center" shrinkToFit="1"/>
    </xf>
    <xf numFmtId="0" fontId="3" fillId="5" borderId="33" xfId="0" applyFont="1" applyFill="1" applyBorder="1" applyAlignment="1">
      <alignment horizontal="center" vertical="center" shrinkToFit="1"/>
    </xf>
    <xf numFmtId="0" fontId="3" fillId="5" borderId="34" xfId="0" applyFont="1" applyFill="1" applyBorder="1" applyAlignment="1">
      <alignment horizontal="center" vertical="center" shrinkToFit="1"/>
    </xf>
    <xf numFmtId="0" fontId="3" fillId="5" borderId="3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20" fontId="3" fillId="0" borderId="0" xfId="0" applyNumberFormat="1" applyFont="1" applyAlignment="1">
      <alignment horizontal="center" vertical="center" shrinkToFit="1"/>
    </xf>
    <xf numFmtId="0" fontId="3" fillId="4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6" fillId="7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left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4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20" fontId="23" fillId="0" borderId="41" xfId="0" applyNumberFormat="1" applyFont="1" applyBorder="1" applyAlignment="1">
      <alignment horizontal="center" vertical="center" shrinkToFit="1"/>
    </xf>
    <xf numFmtId="20" fontId="23" fillId="0" borderId="42" xfId="0" applyNumberFormat="1" applyFont="1" applyBorder="1" applyAlignment="1">
      <alignment horizontal="center" vertical="center" shrinkToFit="1"/>
    </xf>
    <xf numFmtId="20" fontId="23" fillId="0" borderId="43" xfId="0" applyNumberFormat="1" applyFont="1" applyBorder="1" applyAlignment="1">
      <alignment horizontal="center" vertical="center" shrinkToFit="1"/>
    </xf>
    <xf numFmtId="20" fontId="23" fillId="0" borderId="44" xfId="0" applyNumberFormat="1" applyFont="1" applyBorder="1" applyAlignment="1">
      <alignment horizontal="center" vertical="center" shrinkToFit="1"/>
    </xf>
    <xf numFmtId="20" fontId="23" fillId="0" borderId="45" xfId="0" applyNumberFormat="1" applyFont="1" applyBorder="1" applyAlignment="1">
      <alignment horizontal="center" vertical="center" shrinkToFit="1"/>
    </xf>
    <xf numFmtId="20" fontId="23" fillId="0" borderId="46" xfId="0" applyNumberFormat="1" applyFont="1" applyBorder="1" applyAlignment="1">
      <alignment horizontal="center" vertical="center" shrinkToFit="1"/>
    </xf>
    <xf numFmtId="0" fontId="21" fillId="6" borderId="33" xfId="0" applyFont="1" applyFill="1" applyBorder="1" applyAlignment="1">
      <alignment horizontal="center" vertical="center"/>
    </xf>
    <xf numFmtId="0" fontId="21" fillId="6" borderId="34" xfId="0" applyFont="1" applyFill="1" applyBorder="1" applyAlignment="1">
      <alignment horizontal="center" vertical="center"/>
    </xf>
    <xf numFmtId="0" fontId="21" fillId="6" borderId="36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7" borderId="38" xfId="0" applyFont="1" applyFill="1" applyBorder="1" applyAlignment="1">
      <alignment horizontal="center" vertical="center"/>
    </xf>
    <xf numFmtId="0" fontId="21" fillId="10" borderId="38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8" fillId="5" borderId="0" xfId="0" applyFont="1" applyFill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 shrinkToFit="1"/>
    </xf>
    <xf numFmtId="177" fontId="3" fillId="0" borderId="34" xfId="0" applyNumberFormat="1" applyFont="1" applyBorder="1" applyAlignment="1">
      <alignment horizontal="center" vertical="center" shrinkToFit="1"/>
    </xf>
    <xf numFmtId="177" fontId="3" fillId="0" borderId="36" xfId="0" applyNumberFormat="1" applyFont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0" fontId="21" fillId="9" borderId="3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パーセント" xfId="1" builtinId="5"/>
    <cellStyle name="標準" xfId="0" builtinId="0"/>
    <cellStyle name="標準 11" xfId="4" xr:uid="{FCBC7595-E3B2-4035-8770-0D5D21ED19BB}"/>
    <cellStyle name="標準 2" xfId="2" xr:uid="{00000000-0005-0000-0000-000002000000}"/>
    <cellStyle name="標準 3" xfId="3" xr:uid="{A13EDE25-805F-446D-B0D0-F9AF5065FC48}"/>
  </cellStyles>
  <dxfs count="0"/>
  <tableStyles count="0" defaultTableStyle="TableStyleMedium2" defaultPivotStyle="PivotStyleLight16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4"/>
  <sheetViews>
    <sheetView showZeros="0" view="pageBreakPreview" topLeftCell="A15" zoomScale="75" zoomScaleNormal="367" zoomScaleSheetLayoutView="75" workbookViewId="0">
      <selection activeCell="AM7" sqref="AM7"/>
    </sheetView>
  </sheetViews>
  <sheetFormatPr defaultColWidth="2.5" defaultRowHeight="14.25" customHeight="1" x14ac:dyDescent="0.15"/>
  <cols>
    <col min="1" max="24" width="2.5" style="1" customWidth="1"/>
    <col min="25" max="25" width="2.5" style="2" customWidth="1"/>
    <col min="26" max="27" width="2.5" style="1" customWidth="1"/>
    <col min="28" max="44" width="3" style="1" customWidth="1"/>
    <col min="45" max="49" width="2.5" style="1"/>
    <col min="50" max="50" width="4.375" style="1"/>
    <col min="51" max="16384" width="2.5" style="1"/>
  </cols>
  <sheetData>
    <row r="1" spans="1:56" ht="14.25" customHeight="1" x14ac:dyDescent="0.15">
      <c r="A1" s="136" t="s">
        <v>48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36"/>
      <c r="AX1" s="36"/>
      <c r="AY1" s="36"/>
    </row>
    <row r="2" spans="1:56" ht="14.25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36"/>
      <c r="AX2" s="36"/>
      <c r="AY2" s="36"/>
      <c r="AZ2" s="37"/>
      <c r="BA2" s="37"/>
      <c r="BB2" s="37"/>
      <c r="BC2" s="37"/>
      <c r="BD2" s="37"/>
    </row>
    <row r="3" spans="1:56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6"/>
      <c r="AX3" s="36"/>
      <c r="AY3" s="36"/>
      <c r="AZ3" s="37"/>
      <c r="BA3" s="37"/>
      <c r="BB3" s="37"/>
      <c r="BC3" s="37"/>
      <c r="BD3" s="37"/>
    </row>
    <row r="4" spans="1:56" ht="14.25" customHeight="1" x14ac:dyDescent="0.15">
      <c r="A4" s="129" t="s">
        <v>27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38"/>
      <c r="AX4" s="4"/>
      <c r="AY4" s="4"/>
    </row>
    <row r="5" spans="1:56" ht="14.25" customHeight="1" x14ac:dyDescent="0.15">
      <c r="A5" s="4"/>
      <c r="B5" s="4"/>
      <c r="C5" s="4"/>
      <c r="D5" s="4"/>
      <c r="E5" s="5"/>
      <c r="F5" s="5"/>
      <c r="G5" s="5"/>
      <c r="H5" s="5"/>
      <c r="I5" s="2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9"/>
      <c r="Z5" s="5"/>
      <c r="AA5" s="5"/>
      <c r="AB5" s="5"/>
      <c r="AC5" s="5"/>
      <c r="AD5" s="5"/>
    </row>
    <row r="6" spans="1:56" ht="14.25" customHeight="1" x14ac:dyDescent="0.15">
      <c r="A6" s="4"/>
      <c r="B6" s="6" t="s">
        <v>49</v>
      </c>
      <c r="C6" s="7"/>
      <c r="D6" s="4"/>
      <c r="E6" s="5"/>
      <c r="F6" s="5"/>
      <c r="G6" s="5"/>
      <c r="H6" s="5"/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9"/>
      <c r="Z6" s="5"/>
      <c r="AA6" s="5"/>
      <c r="AB6" s="5"/>
      <c r="AC6" s="5"/>
      <c r="AD6" s="5"/>
    </row>
    <row r="7" spans="1:56" ht="14.25" customHeight="1" x14ac:dyDescent="0.15">
      <c r="A7" s="4"/>
      <c r="B7" s="6"/>
      <c r="C7" s="7"/>
      <c r="D7" s="4"/>
      <c r="E7" s="5"/>
      <c r="F7" s="5"/>
      <c r="G7" s="5"/>
      <c r="H7" s="5"/>
      <c r="I7" s="22"/>
      <c r="J7" s="5"/>
      <c r="K7" s="5"/>
      <c r="L7" s="5"/>
      <c r="M7" s="5"/>
      <c r="N7" s="5"/>
      <c r="O7" s="28"/>
      <c r="P7" s="28"/>
      <c r="Q7" s="5"/>
      <c r="S7" s="5"/>
      <c r="T7" s="5"/>
      <c r="U7" s="5"/>
      <c r="V7" s="5"/>
      <c r="W7" s="5"/>
      <c r="X7" s="5"/>
      <c r="Y7" s="29"/>
      <c r="Z7" s="5"/>
      <c r="AA7" s="5"/>
      <c r="AB7" s="5"/>
      <c r="AC7" s="5"/>
      <c r="AD7" s="5"/>
    </row>
    <row r="8" spans="1:56" ht="14.25" customHeight="1" x14ac:dyDescent="0.15">
      <c r="A8" s="4"/>
      <c r="B8" s="6" t="s">
        <v>28</v>
      </c>
      <c r="C8" s="7"/>
      <c r="D8" s="4"/>
      <c r="E8" s="5"/>
      <c r="F8" s="5"/>
      <c r="G8" s="5"/>
      <c r="H8" s="5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9"/>
      <c r="Z8" s="5"/>
      <c r="AA8" s="5"/>
      <c r="AB8" s="30"/>
      <c r="AC8" s="30"/>
      <c r="AD8" s="5"/>
    </row>
    <row r="9" spans="1:56" ht="14.25" customHeight="1" x14ac:dyDescent="0.15">
      <c r="A9" s="4"/>
      <c r="B9" s="4"/>
      <c r="C9" s="4"/>
      <c r="D9" s="4"/>
      <c r="E9" s="5"/>
      <c r="F9" s="5"/>
      <c r="G9" s="5"/>
      <c r="H9" s="5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9"/>
      <c r="Z9" s="5"/>
      <c r="AA9" s="5"/>
      <c r="AB9" s="5"/>
      <c r="AC9" s="5"/>
      <c r="AD9" s="5"/>
    </row>
    <row r="10" spans="1:56" ht="14.25" customHeight="1" x14ac:dyDescent="0.15">
      <c r="A10" s="4"/>
      <c r="B10" s="162" t="s">
        <v>16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8" t="s">
        <v>37</v>
      </c>
      <c r="O10" s="98"/>
      <c r="P10" s="98"/>
      <c r="Q10" s="98"/>
      <c r="R10" s="98"/>
      <c r="S10" s="98"/>
      <c r="T10" s="98"/>
      <c r="U10" s="98"/>
      <c r="V10" s="98"/>
      <c r="Y10" s="1"/>
      <c r="AB10" s="155" t="s">
        <v>42</v>
      </c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1"/>
    </row>
    <row r="11" spans="1:56" ht="14.25" customHeight="1" x14ac:dyDescent="0.15">
      <c r="A11" s="4"/>
      <c r="B11" s="130"/>
      <c r="C11" s="131"/>
      <c r="D11" s="132"/>
      <c r="E11" s="130" t="str">
        <f>B12</f>
        <v>つくし
１号</v>
      </c>
      <c r="F11" s="131"/>
      <c r="G11" s="132"/>
      <c r="H11" s="130" t="str">
        <f>B15</f>
        <v>つくし
２号</v>
      </c>
      <c r="I11" s="131"/>
      <c r="J11" s="132"/>
      <c r="K11" s="130" t="str">
        <f>B18</f>
        <v>あおいC</v>
      </c>
      <c r="L11" s="131"/>
      <c r="M11" s="132"/>
      <c r="N11" s="99" t="s">
        <v>1</v>
      </c>
      <c r="O11" s="100"/>
      <c r="P11" s="101"/>
      <c r="Q11" s="99" t="s">
        <v>2</v>
      </c>
      <c r="R11" s="100"/>
      <c r="S11" s="101"/>
      <c r="T11" s="99" t="s">
        <v>3</v>
      </c>
      <c r="U11" s="100"/>
      <c r="V11" s="101"/>
      <c r="Z11" s="31"/>
      <c r="AB11" s="73" t="s">
        <v>4</v>
      </c>
      <c r="AC11" s="128"/>
      <c r="AD11" s="128"/>
      <c r="AE11" s="74"/>
      <c r="AF11" s="35"/>
      <c r="AG11" s="73" t="s">
        <v>5</v>
      </c>
      <c r="AH11" s="128"/>
      <c r="AI11" s="128"/>
      <c r="AJ11" s="128"/>
      <c r="AK11" s="128"/>
      <c r="AL11" s="128"/>
      <c r="AM11" s="128"/>
      <c r="AN11" s="128"/>
      <c r="AO11" s="128"/>
      <c r="AP11" s="74"/>
      <c r="AQ11" s="73" t="s">
        <v>6</v>
      </c>
      <c r="AR11" s="74"/>
    </row>
    <row r="12" spans="1:56" ht="14.25" customHeight="1" x14ac:dyDescent="0.15">
      <c r="A12" s="4"/>
      <c r="B12" s="105" t="s">
        <v>30</v>
      </c>
      <c r="C12" s="147"/>
      <c r="D12" s="148"/>
      <c r="E12" s="116"/>
      <c r="F12" s="117"/>
      <c r="G12" s="118"/>
      <c r="H12" s="114" t="s">
        <v>7</v>
      </c>
      <c r="I12" s="115"/>
      <c r="J12" s="12"/>
      <c r="K12" s="114" t="s">
        <v>19</v>
      </c>
      <c r="L12" s="115"/>
      <c r="M12" s="12"/>
      <c r="N12" s="88"/>
      <c r="O12" s="89"/>
      <c r="P12" s="90"/>
      <c r="Q12" s="91"/>
      <c r="R12" s="92"/>
      <c r="S12" s="93"/>
      <c r="T12" s="91"/>
      <c r="U12" s="92"/>
      <c r="V12" s="93"/>
      <c r="AB12" s="75">
        <v>0.41666666666666669</v>
      </c>
      <c r="AC12" s="76"/>
      <c r="AD12" s="76"/>
      <c r="AE12" s="77"/>
      <c r="AF12" s="35" t="s">
        <v>8</v>
      </c>
      <c r="AG12" s="70" t="str">
        <f>B12</f>
        <v>つくし
１号</v>
      </c>
      <c r="AH12" s="72"/>
      <c r="AI12" s="72"/>
      <c r="AJ12" s="71"/>
      <c r="AK12" s="70" t="s">
        <v>9</v>
      </c>
      <c r="AL12" s="71"/>
      <c r="AM12" s="70" t="str">
        <f>B15</f>
        <v>つくし
２号</v>
      </c>
      <c r="AN12" s="72"/>
      <c r="AO12" s="72"/>
      <c r="AP12" s="71"/>
      <c r="AQ12" s="158" t="s">
        <v>25</v>
      </c>
      <c r="AR12" s="158"/>
      <c r="AS12" s="44"/>
      <c r="AT12" s="45"/>
      <c r="AU12" s="45"/>
      <c r="AX12" s="31">
        <v>1.3888888888888888E-2</v>
      </c>
    </row>
    <row r="13" spans="1:56" ht="14.25" customHeight="1" x14ac:dyDescent="0.15">
      <c r="A13" s="8"/>
      <c r="B13" s="149"/>
      <c r="C13" s="150"/>
      <c r="D13" s="151"/>
      <c r="E13" s="119"/>
      <c r="F13" s="120"/>
      <c r="G13" s="121"/>
      <c r="I13" s="4" t="str">
        <f>IF(H14="","",IF(H14&gt;J14,"〇",IF(H14=J14,"△",IF(H14&lt;J14,"×",))))</f>
        <v/>
      </c>
      <c r="J13" s="19"/>
      <c r="K13" s="15"/>
      <c r="L13" s="4" t="str">
        <f>IF(K14="","",IF(K14&gt;M14,"〇",IF(K14=M14,"△",IF(K14&lt;M14,"×",))))</f>
        <v/>
      </c>
      <c r="M13" s="19"/>
      <c r="N13" s="83">
        <f>(COUNTIF(F13:M13,"〇")*3)+(COUNTIF(F13:M13,"△")*1)</f>
        <v>0</v>
      </c>
      <c r="O13" s="81"/>
      <c r="P13" s="82"/>
      <c r="Q13" s="84"/>
      <c r="R13" s="85"/>
      <c r="S13" s="86"/>
      <c r="T13" s="83"/>
      <c r="U13" s="81"/>
      <c r="V13" s="82"/>
      <c r="AB13" s="75">
        <f>SUM(AB12+AX12)</f>
        <v>0.43055555555555558</v>
      </c>
      <c r="AC13" s="76"/>
      <c r="AD13" s="76"/>
      <c r="AE13" s="77"/>
      <c r="AF13" s="35" t="s">
        <v>10</v>
      </c>
      <c r="AG13" s="78" t="str">
        <f>B12</f>
        <v>つくし
１号</v>
      </c>
      <c r="AH13" s="72"/>
      <c r="AI13" s="72"/>
      <c r="AJ13" s="71"/>
      <c r="AK13" s="70" t="s">
        <v>9</v>
      </c>
      <c r="AL13" s="71"/>
      <c r="AM13" s="70" t="str">
        <f>B18</f>
        <v>あおいC</v>
      </c>
      <c r="AN13" s="72"/>
      <c r="AO13" s="72"/>
      <c r="AP13" s="71"/>
      <c r="AQ13" s="158" t="s">
        <v>8</v>
      </c>
      <c r="AR13" s="158"/>
    </row>
    <row r="14" spans="1:56" ht="14.25" customHeight="1" x14ac:dyDescent="0.15">
      <c r="A14" s="4"/>
      <c r="B14" s="152"/>
      <c r="C14" s="153"/>
      <c r="D14" s="154"/>
      <c r="E14" s="122"/>
      <c r="F14" s="123"/>
      <c r="G14" s="124"/>
      <c r="H14" s="10"/>
      <c r="I14" s="9" t="s">
        <v>11</v>
      </c>
      <c r="J14" s="10"/>
      <c r="K14" s="23"/>
      <c r="L14" s="9" t="s">
        <v>11</v>
      </c>
      <c r="M14" s="10"/>
      <c r="N14" s="125"/>
      <c r="O14" s="126"/>
      <c r="P14" s="127"/>
      <c r="Q14" s="102"/>
      <c r="R14" s="103"/>
      <c r="S14" s="104"/>
      <c r="T14" s="102"/>
      <c r="U14" s="103"/>
      <c r="V14" s="104"/>
      <c r="AB14" s="75">
        <f>SUM(AB13+AX12)</f>
        <v>0.44444444444444448</v>
      </c>
      <c r="AC14" s="76"/>
      <c r="AD14" s="76"/>
      <c r="AE14" s="77"/>
      <c r="AF14" s="35" t="s">
        <v>12</v>
      </c>
      <c r="AG14" s="70" t="str">
        <f>B15</f>
        <v>つくし
２号</v>
      </c>
      <c r="AH14" s="72"/>
      <c r="AI14" s="72"/>
      <c r="AJ14" s="71"/>
      <c r="AK14" s="70" t="s">
        <v>9</v>
      </c>
      <c r="AL14" s="71"/>
      <c r="AM14" s="70" t="str">
        <f>B18</f>
        <v>あおいC</v>
      </c>
      <c r="AN14" s="72"/>
      <c r="AO14" s="72"/>
      <c r="AP14" s="71"/>
      <c r="AQ14" s="158" t="s">
        <v>15</v>
      </c>
      <c r="AR14" s="158"/>
      <c r="AS14" s="44"/>
      <c r="AT14" s="45"/>
      <c r="AU14" s="45"/>
    </row>
    <row r="15" spans="1:56" ht="14.25" customHeight="1" x14ac:dyDescent="0.15">
      <c r="B15" s="105" t="s">
        <v>31</v>
      </c>
      <c r="C15" s="92"/>
      <c r="D15" s="92"/>
      <c r="E15" s="11"/>
      <c r="F15" s="12"/>
      <c r="G15" s="13"/>
      <c r="H15" s="116"/>
      <c r="I15" s="117"/>
      <c r="J15" s="118"/>
      <c r="K15" s="114" t="s">
        <v>20</v>
      </c>
      <c r="L15" s="115"/>
      <c r="M15" s="12"/>
      <c r="N15" s="88"/>
      <c r="O15" s="89"/>
      <c r="P15" s="90"/>
      <c r="Q15" s="91"/>
      <c r="R15" s="92"/>
      <c r="S15" s="93"/>
      <c r="T15" s="91"/>
      <c r="U15" s="92"/>
      <c r="V15" s="93"/>
      <c r="AB15" s="95"/>
      <c r="AC15" s="95"/>
      <c r="AD15" s="95"/>
      <c r="AE15" s="95"/>
      <c r="AQ15" s="87"/>
      <c r="AR15" s="87"/>
    </row>
    <row r="16" spans="1:56" ht="14.25" customHeight="1" x14ac:dyDescent="0.15">
      <c r="A16" s="14"/>
      <c r="B16" s="83"/>
      <c r="C16" s="81"/>
      <c r="D16" s="81"/>
      <c r="E16" s="15"/>
      <c r="F16" s="4"/>
      <c r="G16" s="16"/>
      <c r="H16" s="119"/>
      <c r="I16" s="120"/>
      <c r="J16" s="121"/>
      <c r="K16" s="15"/>
      <c r="L16" s="4" t="str">
        <f>IF(K17="","",IF(K17&gt;M17,"〇",IF(K17=M17,"△",IF(K17&lt;M17,"×",))))</f>
        <v/>
      </c>
      <c r="M16" s="19"/>
      <c r="N16" s="83">
        <f>(COUNTIF(F16:M16,"〇")*3)+(COUNTIF(F16:M16,"△")*1)</f>
        <v>0</v>
      </c>
      <c r="O16" s="81"/>
      <c r="P16" s="82"/>
      <c r="Q16" s="84"/>
      <c r="R16" s="85"/>
      <c r="S16" s="86"/>
      <c r="T16" s="83"/>
      <c r="U16" s="81"/>
      <c r="V16" s="82"/>
      <c r="AB16" s="95"/>
      <c r="AC16" s="95"/>
      <c r="AD16" s="95"/>
      <c r="AE16" s="95"/>
      <c r="AQ16" s="94"/>
      <c r="AR16" s="87"/>
      <c r="AT16" s="45"/>
      <c r="AU16" s="45"/>
    </row>
    <row r="17" spans="1:44" ht="14.25" customHeight="1" x14ac:dyDescent="0.15">
      <c r="B17" s="102"/>
      <c r="C17" s="103"/>
      <c r="D17" s="103"/>
      <c r="E17" s="17">
        <f>J14</f>
        <v>0</v>
      </c>
      <c r="F17" s="9" t="s">
        <v>11</v>
      </c>
      <c r="G17" s="18">
        <f>H14</f>
        <v>0</v>
      </c>
      <c r="H17" s="122"/>
      <c r="I17" s="123"/>
      <c r="J17" s="124"/>
      <c r="K17" s="23"/>
      <c r="L17" s="9" t="s">
        <v>11</v>
      </c>
      <c r="M17" s="10"/>
      <c r="N17" s="125"/>
      <c r="O17" s="126"/>
      <c r="P17" s="127"/>
      <c r="Q17" s="102"/>
      <c r="R17" s="103"/>
      <c r="S17" s="104"/>
      <c r="T17" s="102"/>
      <c r="U17" s="103"/>
      <c r="V17" s="104"/>
      <c r="AB17" s="95"/>
      <c r="AC17" s="95"/>
      <c r="AD17" s="95"/>
      <c r="AE17" s="95"/>
      <c r="AQ17" s="87"/>
      <c r="AR17" s="87"/>
    </row>
    <row r="18" spans="1:44" ht="14.25" customHeight="1" x14ac:dyDescent="0.15">
      <c r="B18" s="105" t="s">
        <v>32</v>
      </c>
      <c r="C18" s="92"/>
      <c r="D18" s="92"/>
      <c r="E18" s="11"/>
      <c r="F18" s="46"/>
      <c r="G18" s="12"/>
      <c r="H18" s="114"/>
      <c r="I18" s="115"/>
      <c r="J18" s="25"/>
      <c r="K18" s="138" t="str">
        <f>IF(K20="","",IF(K20&gt;M20,"〇",IF(K20=M20,"△",IF(K20&lt;M20,"×",))))</f>
        <v/>
      </c>
      <c r="L18" s="139"/>
      <c r="M18" s="140"/>
      <c r="N18" s="88"/>
      <c r="O18" s="89"/>
      <c r="P18" s="90"/>
      <c r="Q18" s="91"/>
      <c r="R18" s="92"/>
      <c r="S18" s="93"/>
      <c r="T18" s="91"/>
      <c r="U18" s="92"/>
      <c r="V18" s="93"/>
      <c r="AB18" s="95"/>
      <c r="AC18" s="87"/>
      <c r="AD18" s="87"/>
      <c r="AE18" s="87"/>
      <c r="AQ18" s="87"/>
      <c r="AR18" s="87"/>
    </row>
    <row r="19" spans="1:44" ht="14.25" customHeight="1" x14ac:dyDescent="0.15">
      <c r="A19" s="14"/>
      <c r="B19" s="83"/>
      <c r="C19" s="81"/>
      <c r="D19" s="81"/>
      <c r="E19" s="15"/>
      <c r="F19" s="4"/>
      <c r="H19" s="15"/>
      <c r="I19" s="4"/>
      <c r="J19" s="26"/>
      <c r="K19" s="141"/>
      <c r="L19" s="142"/>
      <c r="M19" s="143"/>
      <c r="N19" s="83">
        <f>(COUNTIF(F19:M19,"〇")*3)+(COUNTIF(F19:M19,"△")*1)</f>
        <v>0</v>
      </c>
      <c r="O19" s="81"/>
      <c r="P19" s="82"/>
      <c r="Q19" s="84"/>
      <c r="R19" s="85"/>
      <c r="S19" s="86"/>
      <c r="T19" s="83"/>
      <c r="U19" s="81"/>
      <c r="V19" s="82"/>
      <c r="AB19" s="69" t="s">
        <v>29</v>
      </c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</row>
    <row r="20" spans="1:44" ht="14.25" customHeight="1" x14ac:dyDescent="0.15">
      <c r="B20" s="102"/>
      <c r="C20" s="103"/>
      <c r="D20" s="103"/>
      <c r="E20" s="17"/>
      <c r="F20" s="9" t="s">
        <v>11</v>
      </c>
      <c r="G20" s="20"/>
      <c r="H20" s="17"/>
      <c r="I20" s="9" t="s">
        <v>11</v>
      </c>
      <c r="J20" s="48"/>
      <c r="K20" s="144"/>
      <c r="L20" s="145"/>
      <c r="M20" s="146"/>
      <c r="N20" s="102"/>
      <c r="O20" s="103"/>
      <c r="P20" s="104"/>
      <c r="Q20" s="102"/>
      <c r="R20" s="103"/>
      <c r="S20" s="104"/>
      <c r="T20" s="102"/>
      <c r="U20" s="103"/>
      <c r="V20" s="104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</row>
    <row r="21" spans="1:44" ht="14.25" customHeight="1" x14ac:dyDescent="0.15">
      <c r="Y21" s="1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</row>
    <row r="22" spans="1:44" ht="14.25" customHeight="1" x14ac:dyDescent="0.15">
      <c r="A22" s="4"/>
      <c r="B22" s="96" t="s">
        <v>17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8" t="s">
        <v>38</v>
      </c>
      <c r="O22" s="98"/>
      <c r="P22" s="98"/>
      <c r="Q22" s="98"/>
      <c r="R22" s="98"/>
      <c r="S22" s="98"/>
      <c r="T22" s="98"/>
      <c r="U22" s="98"/>
      <c r="V22" s="98"/>
      <c r="AB22" s="155" t="s">
        <v>41</v>
      </c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1"/>
    </row>
    <row r="23" spans="1:44" ht="14.25" customHeight="1" x14ac:dyDescent="0.15">
      <c r="A23" s="4"/>
      <c r="B23" s="130"/>
      <c r="C23" s="131"/>
      <c r="D23" s="132"/>
      <c r="E23" s="130" t="str">
        <f>B24</f>
        <v>つくし
１号</v>
      </c>
      <c r="F23" s="131"/>
      <c r="G23" s="132"/>
      <c r="H23" s="130" t="str">
        <f>B27</f>
        <v>あおいA</v>
      </c>
      <c r="I23" s="131"/>
      <c r="J23" s="132"/>
      <c r="K23" s="133" t="str">
        <f>B30</f>
        <v>ジュニオール</v>
      </c>
      <c r="L23" s="134"/>
      <c r="M23" s="135"/>
      <c r="N23" s="99" t="s">
        <v>1</v>
      </c>
      <c r="O23" s="100"/>
      <c r="P23" s="101"/>
      <c r="Q23" s="99" t="s">
        <v>2</v>
      </c>
      <c r="R23" s="100"/>
      <c r="S23" s="101"/>
      <c r="T23" s="99" t="s">
        <v>3</v>
      </c>
      <c r="U23" s="100"/>
      <c r="V23" s="101"/>
      <c r="AB23" s="73" t="s">
        <v>4</v>
      </c>
      <c r="AC23" s="128"/>
      <c r="AD23" s="128"/>
      <c r="AE23" s="74"/>
      <c r="AF23" s="35"/>
      <c r="AG23" s="73" t="s">
        <v>5</v>
      </c>
      <c r="AH23" s="128"/>
      <c r="AI23" s="128"/>
      <c r="AJ23" s="128"/>
      <c r="AK23" s="128"/>
      <c r="AL23" s="128"/>
      <c r="AM23" s="128"/>
      <c r="AN23" s="128"/>
      <c r="AO23" s="128"/>
      <c r="AP23" s="74"/>
      <c r="AQ23" s="73" t="s">
        <v>6</v>
      </c>
      <c r="AR23" s="74"/>
    </row>
    <row r="24" spans="1:44" ht="14.25" customHeight="1" x14ac:dyDescent="0.15">
      <c r="A24" s="4"/>
      <c r="B24" s="105" t="s">
        <v>30</v>
      </c>
      <c r="C24" s="92"/>
      <c r="D24" s="92"/>
      <c r="E24" s="116"/>
      <c r="F24" s="117"/>
      <c r="G24" s="118"/>
      <c r="H24" s="159" t="s">
        <v>14</v>
      </c>
      <c r="I24" s="115"/>
      <c r="J24" s="12"/>
      <c r="K24" s="114" t="s">
        <v>21</v>
      </c>
      <c r="L24" s="115"/>
      <c r="M24" s="12"/>
      <c r="N24" s="88"/>
      <c r="O24" s="89"/>
      <c r="P24" s="90"/>
      <c r="Q24" s="91"/>
      <c r="R24" s="92"/>
      <c r="S24" s="93"/>
      <c r="T24" s="91"/>
      <c r="U24" s="92"/>
      <c r="V24" s="93"/>
      <c r="AB24" s="75">
        <v>0.41666666666666669</v>
      </c>
      <c r="AC24" s="76"/>
      <c r="AD24" s="76"/>
      <c r="AE24" s="77"/>
      <c r="AF24" s="35" t="s">
        <v>8</v>
      </c>
      <c r="AG24" s="70" t="str">
        <f>B24</f>
        <v>つくし
１号</v>
      </c>
      <c r="AH24" s="72"/>
      <c r="AI24" s="72"/>
      <c r="AJ24" s="71"/>
      <c r="AK24" s="70" t="s">
        <v>9</v>
      </c>
      <c r="AL24" s="71"/>
      <c r="AM24" s="70" t="str">
        <f>B27</f>
        <v>あおいA</v>
      </c>
      <c r="AN24" s="72"/>
      <c r="AO24" s="72"/>
      <c r="AP24" s="71"/>
      <c r="AQ24" s="158" t="s">
        <v>25</v>
      </c>
      <c r="AR24" s="158"/>
    </row>
    <row r="25" spans="1:44" ht="14.25" customHeight="1" x14ac:dyDescent="0.15">
      <c r="A25" s="8"/>
      <c r="B25" s="83"/>
      <c r="C25" s="81"/>
      <c r="D25" s="81"/>
      <c r="E25" s="119"/>
      <c r="F25" s="120"/>
      <c r="G25" s="121"/>
      <c r="I25" s="4" t="str">
        <f>IF(H26="","",IF(H26&gt;J26,"〇",IF(H26=J26,"△",IF(H26&lt;J26,"×",))))</f>
        <v/>
      </c>
      <c r="J25" s="19"/>
      <c r="K25" s="15"/>
      <c r="L25" s="4" t="str">
        <f>IF(K26="","",IF(K26&gt;M26,"〇",IF(K26=M26,"△",IF(K26&lt;M26,"×",))))</f>
        <v/>
      </c>
      <c r="M25" s="19"/>
      <c r="N25" s="83">
        <f>(COUNTIF(F25:M25,"〇")*3)+(COUNTIF(F25:M25,"△")*1)</f>
        <v>0</v>
      </c>
      <c r="O25" s="81"/>
      <c r="P25" s="82"/>
      <c r="Q25" s="84"/>
      <c r="R25" s="85"/>
      <c r="S25" s="86"/>
      <c r="T25" s="83"/>
      <c r="U25" s="81"/>
      <c r="V25" s="82"/>
      <c r="AB25" s="75">
        <f>SUM(AB24+AX12)</f>
        <v>0.43055555555555558</v>
      </c>
      <c r="AC25" s="76"/>
      <c r="AD25" s="76"/>
      <c r="AE25" s="77"/>
      <c r="AF25" s="35" t="s">
        <v>10</v>
      </c>
      <c r="AG25" s="78" t="str">
        <f>B24</f>
        <v>つくし
１号</v>
      </c>
      <c r="AH25" s="72"/>
      <c r="AI25" s="72"/>
      <c r="AJ25" s="71"/>
      <c r="AK25" s="70" t="s">
        <v>9</v>
      </c>
      <c r="AL25" s="71"/>
      <c r="AM25" s="70" t="str">
        <f>B30</f>
        <v>ジュニオール</v>
      </c>
      <c r="AN25" s="72"/>
      <c r="AO25" s="72"/>
      <c r="AP25" s="71"/>
      <c r="AQ25" s="158" t="s">
        <v>8</v>
      </c>
      <c r="AR25" s="158"/>
    </row>
    <row r="26" spans="1:44" ht="14.25" customHeight="1" x14ac:dyDescent="0.15">
      <c r="A26" s="4"/>
      <c r="B26" s="102"/>
      <c r="C26" s="103"/>
      <c r="D26" s="103"/>
      <c r="E26" s="122"/>
      <c r="F26" s="123"/>
      <c r="G26" s="124"/>
      <c r="H26" s="10"/>
      <c r="I26" s="9" t="s">
        <v>11</v>
      </c>
      <c r="J26" s="10"/>
      <c r="K26" s="23"/>
      <c r="L26" s="9" t="s">
        <v>11</v>
      </c>
      <c r="M26" s="10"/>
      <c r="N26" s="125"/>
      <c r="O26" s="126"/>
      <c r="P26" s="127"/>
      <c r="Q26" s="102"/>
      <c r="R26" s="103"/>
      <c r="S26" s="104"/>
      <c r="T26" s="102"/>
      <c r="U26" s="103"/>
      <c r="V26" s="104"/>
      <c r="AB26" s="75">
        <f>SUM(AB25+AX12)</f>
        <v>0.44444444444444448</v>
      </c>
      <c r="AC26" s="76"/>
      <c r="AD26" s="76"/>
      <c r="AE26" s="77"/>
      <c r="AF26" s="35" t="s">
        <v>12</v>
      </c>
      <c r="AG26" s="70" t="str">
        <f>B27</f>
        <v>あおいA</v>
      </c>
      <c r="AH26" s="72"/>
      <c r="AI26" s="72"/>
      <c r="AJ26" s="71"/>
      <c r="AK26" s="70" t="s">
        <v>9</v>
      </c>
      <c r="AL26" s="71"/>
      <c r="AM26" s="70" t="str">
        <f>B30</f>
        <v>ジュニオール</v>
      </c>
      <c r="AN26" s="72"/>
      <c r="AO26" s="72"/>
      <c r="AP26" s="71"/>
      <c r="AQ26" s="158" t="s">
        <v>15</v>
      </c>
      <c r="AR26" s="158"/>
    </row>
    <row r="27" spans="1:44" ht="14.25" customHeight="1" x14ac:dyDescent="0.15">
      <c r="B27" s="105" t="s">
        <v>33</v>
      </c>
      <c r="C27" s="92"/>
      <c r="D27" s="92"/>
      <c r="E27" s="11"/>
      <c r="F27" s="12"/>
      <c r="G27" s="13"/>
      <c r="H27" s="116"/>
      <c r="I27" s="117"/>
      <c r="J27" s="118"/>
      <c r="K27" s="114" t="s">
        <v>22</v>
      </c>
      <c r="L27" s="115"/>
      <c r="M27" s="12"/>
      <c r="N27" s="88"/>
      <c r="O27" s="89"/>
      <c r="P27" s="90"/>
      <c r="Q27" s="91"/>
      <c r="R27" s="92"/>
      <c r="S27" s="93"/>
      <c r="T27" s="91"/>
      <c r="U27" s="92"/>
      <c r="V27" s="93"/>
      <c r="AB27" s="95"/>
      <c r="AC27" s="95"/>
      <c r="AD27" s="95"/>
      <c r="AE27" s="95"/>
      <c r="AQ27" s="87"/>
      <c r="AR27" s="87"/>
    </row>
    <row r="28" spans="1:44" ht="14.25" customHeight="1" x14ac:dyDescent="0.15">
      <c r="A28" s="14"/>
      <c r="B28" s="83"/>
      <c r="C28" s="81"/>
      <c r="D28" s="81"/>
      <c r="E28" s="15"/>
      <c r="F28" s="4"/>
      <c r="G28" s="16"/>
      <c r="H28" s="119"/>
      <c r="I28" s="120"/>
      <c r="J28" s="121"/>
      <c r="K28" s="15"/>
      <c r="L28" s="4" t="str">
        <f>IF(K29="","",IF(K29&gt;M29,"〇",IF(K29=M29,"△",IF(K29&lt;M29,"×",))))</f>
        <v/>
      </c>
      <c r="M28" s="19"/>
      <c r="N28" s="83">
        <f>(COUNTIF(F28:M28,"〇")*3)+(COUNTIF(F28:M28,"△")*1)</f>
        <v>0</v>
      </c>
      <c r="O28" s="81"/>
      <c r="P28" s="82"/>
      <c r="Q28" s="84"/>
      <c r="R28" s="85"/>
      <c r="S28" s="86"/>
      <c r="T28" s="83"/>
      <c r="U28" s="81"/>
      <c r="V28" s="82"/>
      <c r="AB28" s="95"/>
      <c r="AC28" s="95"/>
      <c r="AD28" s="95"/>
      <c r="AE28" s="95"/>
      <c r="AQ28" s="94"/>
      <c r="AR28" s="87"/>
    </row>
    <row r="29" spans="1:44" ht="14.25" customHeight="1" x14ac:dyDescent="0.15">
      <c r="B29" s="102"/>
      <c r="C29" s="103"/>
      <c r="D29" s="103"/>
      <c r="E29" s="17">
        <f>J26</f>
        <v>0</v>
      </c>
      <c r="F29" s="9" t="s">
        <v>11</v>
      </c>
      <c r="G29" s="18">
        <f>H26</f>
        <v>0</v>
      </c>
      <c r="H29" s="122"/>
      <c r="I29" s="123"/>
      <c r="J29" s="124"/>
      <c r="K29" s="23"/>
      <c r="L29" s="9" t="s">
        <v>11</v>
      </c>
      <c r="M29" s="10"/>
      <c r="N29" s="125"/>
      <c r="O29" s="126"/>
      <c r="P29" s="127"/>
      <c r="Q29" s="102"/>
      <c r="R29" s="103"/>
      <c r="S29" s="104"/>
      <c r="T29" s="102"/>
      <c r="U29" s="103"/>
      <c r="V29" s="104"/>
      <c r="AB29" s="95"/>
      <c r="AC29" s="95"/>
      <c r="AD29" s="95"/>
      <c r="AE29" s="95"/>
      <c r="AQ29" s="87"/>
      <c r="AR29" s="87"/>
    </row>
    <row r="30" spans="1:44" ht="14.25" customHeight="1" x14ac:dyDescent="0.15">
      <c r="B30" s="105" t="s">
        <v>34</v>
      </c>
      <c r="C30" s="106"/>
      <c r="D30" s="107"/>
      <c r="E30" s="11"/>
      <c r="F30" s="46"/>
      <c r="G30" s="12"/>
      <c r="H30" s="114"/>
      <c r="I30" s="115"/>
      <c r="J30" s="25"/>
      <c r="K30" s="138" t="str">
        <f>IF(K32="","",IF(K32&gt;M32,"〇",IF(K32=M32,"△",IF(K32&lt;M32,"×",))))</f>
        <v/>
      </c>
      <c r="L30" s="139"/>
      <c r="M30" s="140"/>
      <c r="N30" s="88"/>
      <c r="O30" s="89"/>
      <c r="P30" s="90"/>
      <c r="Q30" s="91"/>
      <c r="R30" s="92"/>
      <c r="S30" s="93"/>
      <c r="T30" s="91"/>
      <c r="U30" s="92"/>
      <c r="V30" s="93"/>
      <c r="AB30" s="95"/>
      <c r="AC30" s="87"/>
      <c r="AD30" s="87"/>
      <c r="AE30" s="87"/>
      <c r="AQ30" s="87"/>
      <c r="AR30" s="87"/>
    </row>
    <row r="31" spans="1:44" ht="14.25" customHeight="1" x14ac:dyDescent="0.15">
      <c r="A31" s="14"/>
      <c r="B31" s="108"/>
      <c r="C31" s="109"/>
      <c r="D31" s="110"/>
      <c r="E31" s="15"/>
      <c r="F31" s="4"/>
      <c r="H31" s="15"/>
      <c r="I31" s="4"/>
      <c r="J31" s="26"/>
      <c r="K31" s="141"/>
      <c r="L31" s="142"/>
      <c r="M31" s="143"/>
      <c r="N31" s="83">
        <f>(COUNTIF(F31:M31,"〇")*3)+(COUNTIF(F31:M31,"△")*1)</f>
        <v>0</v>
      </c>
      <c r="O31" s="81"/>
      <c r="P31" s="82"/>
      <c r="Q31" s="84"/>
      <c r="R31" s="85"/>
      <c r="S31" s="86"/>
      <c r="T31" s="83"/>
      <c r="U31" s="81"/>
      <c r="V31" s="82"/>
      <c r="AB31" s="69" t="s">
        <v>29</v>
      </c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</row>
    <row r="32" spans="1:44" ht="14.25" customHeight="1" x14ac:dyDescent="0.15">
      <c r="B32" s="111"/>
      <c r="C32" s="112"/>
      <c r="D32" s="113"/>
      <c r="E32" s="17"/>
      <c r="F32" s="9" t="s">
        <v>11</v>
      </c>
      <c r="G32" s="20"/>
      <c r="H32" s="17"/>
      <c r="I32" s="9" t="s">
        <v>11</v>
      </c>
      <c r="J32" s="48"/>
      <c r="K32" s="144"/>
      <c r="L32" s="145"/>
      <c r="M32" s="146"/>
      <c r="N32" s="125"/>
      <c r="O32" s="126"/>
      <c r="P32" s="127"/>
      <c r="Q32" s="102"/>
      <c r="R32" s="103"/>
      <c r="S32" s="104"/>
      <c r="T32" s="102"/>
      <c r="U32" s="103"/>
      <c r="V32" s="104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</row>
    <row r="33" spans="1:44" ht="14.25" customHeight="1" x14ac:dyDescent="0.15">
      <c r="A33" s="4"/>
      <c r="B33" s="4"/>
      <c r="C33" s="4"/>
      <c r="D33" s="4"/>
      <c r="E33" s="4"/>
      <c r="F33" s="4"/>
      <c r="I33" s="4"/>
      <c r="K33" s="4"/>
      <c r="L33" s="4"/>
      <c r="M33" s="4"/>
      <c r="N33" s="4"/>
      <c r="O33" s="4"/>
      <c r="P33" s="4"/>
      <c r="Q33" s="4"/>
      <c r="R33" s="4"/>
      <c r="S33" s="4"/>
      <c r="Y33" s="1"/>
      <c r="AB33" s="32"/>
      <c r="AC33" s="34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4" ht="14.25" customHeight="1" x14ac:dyDescent="0.15">
      <c r="A34" s="4"/>
      <c r="B34" s="96" t="s">
        <v>18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 t="s">
        <v>38</v>
      </c>
      <c r="O34" s="98"/>
      <c r="P34" s="98"/>
      <c r="Q34" s="98"/>
      <c r="R34" s="98"/>
      <c r="S34" s="98"/>
      <c r="T34" s="98"/>
      <c r="U34" s="98"/>
      <c r="V34" s="98"/>
      <c r="Y34" s="1"/>
      <c r="AB34" s="155" t="s">
        <v>40</v>
      </c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7"/>
    </row>
    <row r="35" spans="1:44" ht="14.25" customHeight="1" x14ac:dyDescent="0.15">
      <c r="A35" s="8"/>
      <c r="B35" s="130"/>
      <c r="C35" s="131"/>
      <c r="D35" s="132"/>
      <c r="E35" s="130" t="str">
        <f>B36</f>
        <v>つくし
２号</v>
      </c>
      <c r="F35" s="131"/>
      <c r="G35" s="132"/>
      <c r="H35" s="130" t="str">
        <f>B39</f>
        <v>あおいB</v>
      </c>
      <c r="I35" s="131"/>
      <c r="J35" s="132"/>
      <c r="K35" s="133" t="str">
        <f>B42</f>
        <v>つくし
３号</v>
      </c>
      <c r="L35" s="134"/>
      <c r="M35" s="135"/>
      <c r="N35" s="99" t="s">
        <v>1</v>
      </c>
      <c r="O35" s="100"/>
      <c r="P35" s="101"/>
      <c r="Q35" s="99" t="s">
        <v>2</v>
      </c>
      <c r="R35" s="100"/>
      <c r="S35" s="101"/>
      <c r="T35" s="99" t="s">
        <v>3</v>
      </c>
      <c r="U35" s="100"/>
      <c r="V35" s="101"/>
      <c r="Y35" s="1"/>
      <c r="AB35" s="73" t="s">
        <v>4</v>
      </c>
      <c r="AC35" s="128"/>
      <c r="AD35" s="128"/>
      <c r="AE35" s="74"/>
      <c r="AF35" s="35"/>
      <c r="AG35" s="73" t="s">
        <v>5</v>
      </c>
      <c r="AH35" s="128"/>
      <c r="AI35" s="128"/>
      <c r="AJ35" s="128"/>
      <c r="AK35" s="128"/>
      <c r="AL35" s="128"/>
      <c r="AM35" s="128"/>
      <c r="AN35" s="128"/>
      <c r="AO35" s="128"/>
      <c r="AP35" s="74"/>
      <c r="AQ35" s="73" t="s">
        <v>6</v>
      </c>
      <c r="AR35" s="74"/>
    </row>
    <row r="36" spans="1:44" ht="14.25" customHeight="1" x14ac:dyDescent="0.15">
      <c r="A36" s="4"/>
      <c r="B36" s="105" t="s">
        <v>31</v>
      </c>
      <c r="C36" s="92"/>
      <c r="D36" s="92"/>
      <c r="E36" s="116"/>
      <c r="F36" s="117"/>
      <c r="G36" s="118"/>
      <c r="H36" s="115" t="s">
        <v>13</v>
      </c>
      <c r="I36" s="115"/>
      <c r="J36" s="12"/>
      <c r="K36" s="114" t="s">
        <v>23</v>
      </c>
      <c r="L36" s="115"/>
      <c r="M36" s="13"/>
      <c r="N36" s="88"/>
      <c r="O36" s="89"/>
      <c r="P36" s="90"/>
      <c r="Q36" s="91"/>
      <c r="R36" s="92"/>
      <c r="S36" s="93"/>
      <c r="T36" s="91"/>
      <c r="U36" s="92"/>
      <c r="V36" s="93"/>
      <c r="Y36" s="1"/>
      <c r="AB36" s="75">
        <v>0.41666666666666669</v>
      </c>
      <c r="AC36" s="76"/>
      <c r="AD36" s="76"/>
      <c r="AE36" s="77"/>
      <c r="AF36" s="35" t="s">
        <v>8</v>
      </c>
      <c r="AG36" s="70" t="str">
        <f>B36</f>
        <v>つくし
２号</v>
      </c>
      <c r="AH36" s="72"/>
      <c r="AI36" s="72"/>
      <c r="AJ36" s="71"/>
      <c r="AK36" s="70" t="s">
        <v>9</v>
      </c>
      <c r="AL36" s="71"/>
      <c r="AM36" s="70" t="str">
        <f>B39</f>
        <v>あおいB</v>
      </c>
      <c r="AN36" s="72"/>
      <c r="AO36" s="72"/>
      <c r="AP36" s="71"/>
      <c r="AQ36" s="158" t="s">
        <v>25</v>
      </c>
      <c r="AR36" s="158"/>
    </row>
    <row r="37" spans="1:44" ht="14.25" customHeight="1" x14ac:dyDescent="0.15">
      <c r="B37" s="83"/>
      <c r="C37" s="81"/>
      <c r="D37" s="81"/>
      <c r="E37" s="119"/>
      <c r="F37" s="120"/>
      <c r="G37" s="121"/>
      <c r="I37" s="4" t="str">
        <f>IF(H38="","",IF(H38&gt;J38,"〇",IF(H38=J38,"△",IF(H38&lt;J38,"×",))))</f>
        <v/>
      </c>
      <c r="J37" s="19"/>
      <c r="K37" s="15"/>
      <c r="L37" s="4" t="str">
        <f>IF(K38="","",IF(K38&gt;M38,"〇",IF(K38=M38,"△",IF(K38&lt;M38,"×",))))</f>
        <v/>
      </c>
      <c r="M37" s="16"/>
      <c r="N37" s="83">
        <f>(COUNTIF(F37:M37,"〇")*3)+(COUNTIF(F37:M37,"△")*1)</f>
        <v>0</v>
      </c>
      <c r="O37" s="81"/>
      <c r="P37" s="82"/>
      <c r="Q37" s="84"/>
      <c r="R37" s="85"/>
      <c r="S37" s="86"/>
      <c r="T37" s="83"/>
      <c r="U37" s="81"/>
      <c r="V37" s="82"/>
      <c r="Y37" s="1"/>
      <c r="AB37" s="75">
        <f>SUM(AB36+AX12)</f>
        <v>0.43055555555555558</v>
      </c>
      <c r="AC37" s="76"/>
      <c r="AD37" s="76"/>
      <c r="AE37" s="77"/>
      <c r="AF37" s="35" t="s">
        <v>10</v>
      </c>
      <c r="AG37" s="78" t="str">
        <f>B36</f>
        <v>つくし
２号</v>
      </c>
      <c r="AH37" s="72"/>
      <c r="AI37" s="72"/>
      <c r="AJ37" s="71"/>
      <c r="AK37" s="70" t="s">
        <v>9</v>
      </c>
      <c r="AL37" s="71"/>
      <c r="AM37" s="70" t="str">
        <f>B42</f>
        <v>つくし
３号</v>
      </c>
      <c r="AN37" s="72"/>
      <c r="AO37" s="72"/>
      <c r="AP37" s="71"/>
      <c r="AQ37" s="158" t="s">
        <v>8</v>
      </c>
      <c r="AR37" s="158"/>
    </row>
    <row r="38" spans="1:44" ht="14.25" customHeight="1" x14ac:dyDescent="0.15">
      <c r="A38" s="14"/>
      <c r="B38" s="102"/>
      <c r="C38" s="103"/>
      <c r="D38" s="103"/>
      <c r="E38" s="122"/>
      <c r="F38" s="123"/>
      <c r="G38" s="124"/>
      <c r="H38" s="10"/>
      <c r="I38" s="9" t="s">
        <v>11</v>
      </c>
      <c r="J38" s="10"/>
      <c r="K38" s="23"/>
      <c r="L38" s="9" t="s">
        <v>11</v>
      </c>
      <c r="M38" s="27"/>
      <c r="N38" s="125"/>
      <c r="O38" s="126"/>
      <c r="P38" s="127"/>
      <c r="Q38" s="102"/>
      <c r="R38" s="103"/>
      <c r="S38" s="104"/>
      <c r="T38" s="102"/>
      <c r="U38" s="103"/>
      <c r="V38" s="104"/>
      <c r="Y38" s="1"/>
      <c r="AB38" s="75">
        <f>SUM(AB37+AX12)</f>
        <v>0.44444444444444448</v>
      </c>
      <c r="AC38" s="76"/>
      <c r="AD38" s="76"/>
      <c r="AE38" s="77"/>
      <c r="AF38" s="35" t="s">
        <v>12</v>
      </c>
      <c r="AG38" s="70" t="str">
        <f>B39</f>
        <v>あおいB</v>
      </c>
      <c r="AH38" s="72"/>
      <c r="AI38" s="72"/>
      <c r="AJ38" s="71"/>
      <c r="AK38" s="70" t="s">
        <v>9</v>
      </c>
      <c r="AL38" s="71"/>
      <c r="AM38" s="70" t="str">
        <f>B42</f>
        <v>つくし
３号</v>
      </c>
      <c r="AN38" s="72"/>
      <c r="AO38" s="72"/>
      <c r="AP38" s="71"/>
      <c r="AQ38" s="158" t="s">
        <v>15</v>
      </c>
      <c r="AR38" s="158"/>
    </row>
    <row r="39" spans="1:44" ht="14.25" customHeight="1" x14ac:dyDescent="0.15">
      <c r="B39" s="105" t="s">
        <v>35</v>
      </c>
      <c r="C39" s="92"/>
      <c r="D39" s="92"/>
      <c r="E39" s="11"/>
      <c r="F39" s="12"/>
      <c r="G39" s="13"/>
      <c r="H39" s="117"/>
      <c r="I39" s="117"/>
      <c r="J39" s="117"/>
      <c r="K39" s="114" t="s">
        <v>24</v>
      </c>
      <c r="L39" s="115"/>
      <c r="M39" s="13"/>
      <c r="N39" s="89"/>
      <c r="O39" s="89"/>
      <c r="P39" s="90"/>
      <c r="Q39" s="91"/>
      <c r="R39" s="92"/>
      <c r="S39" s="93"/>
      <c r="T39" s="91"/>
      <c r="U39" s="92"/>
      <c r="V39" s="93"/>
      <c r="Y39" s="1"/>
      <c r="AB39" s="95"/>
      <c r="AC39" s="95"/>
      <c r="AD39" s="95"/>
      <c r="AE39" s="95"/>
      <c r="AQ39" s="87"/>
      <c r="AR39" s="87"/>
    </row>
    <row r="40" spans="1:44" ht="14.25" customHeight="1" x14ac:dyDescent="0.15">
      <c r="B40" s="83"/>
      <c r="C40" s="81"/>
      <c r="D40" s="81"/>
      <c r="E40" s="15"/>
      <c r="F40" s="4"/>
      <c r="G40" s="16"/>
      <c r="H40" s="120"/>
      <c r="I40" s="120"/>
      <c r="J40" s="120"/>
      <c r="K40" s="15"/>
      <c r="L40" s="4" t="str">
        <f>IF(K41="","",IF(K41&gt;M41,"〇",IF(K41=M41,"△",IF(K41&lt;M41,"×",))))</f>
        <v/>
      </c>
      <c r="M40" s="16"/>
      <c r="N40" s="81">
        <f>(COUNTIF(F40:M40,"〇")*3)+(COUNTIF(F40:M40,"△")*1)</f>
        <v>0</v>
      </c>
      <c r="O40" s="81"/>
      <c r="P40" s="82"/>
      <c r="Q40" s="84"/>
      <c r="R40" s="85"/>
      <c r="S40" s="86"/>
      <c r="T40" s="83"/>
      <c r="U40" s="81"/>
      <c r="V40" s="82"/>
      <c r="Y40" s="1"/>
      <c r="AB40" s="95"/>
      <c r="AC40" s="95"/>
      <c r="AD40" s="95"/>
      <c r="AE40" s="95"/>
      <c r="AQ40" s="94"/>
      <c r="AR40" s="87"/>
    </row>
    <row r="41" spans="1:44" ht="14.25" customHeight="1" x14ac:dyDescent="0.15">
      <c r="A41" s="14"/>
      <c r="B41" s="102"/>
      <c r="C41" s="103"/>
      <c r="D41" s="103"/>
      <c r="E41" s="17">
        <f>J38</f>
        <v>0</v>
      </c>
      <c r="F41" s="9" t="s">
        <v>11</v>
      </c>
      <c r="G41" s="18">
        <f>H38</f>
        <v>0</v>
      </c>
      <c r="H41" s="123"/>
      <c r="I41" s="123"/>
      <c r="J41" s="123"/>
      <c r="K41" s="23"/>
      <c r="L41" s="9" t="s">
        <v>11</v>
      </c>
      <c r="M41" s="27"/>
      <c r="N41" s="126"/>
      <c r="O41" s="126"/>
      <c r="P41" s="127"/>
      <c r="Q41" s="102"/>
      <c r="R41" s="103"/>
      <c r="S41" s="104"/>
      <c r="T41" s="102"/>
      <c r="U41" s="103"/>
      <c r="V41" s="104"/>
      <c r="Y41" s="1"/>
      <c r="AB41" s="95"/>
      <c r="AC41" s="95"/>
      <c r="AD41" s="95"/>
      <c r="AE41" s="95"/>
      <c r="AQ41" s="87"/>
      <c r="AR41" s="87"/>
    </row>
    <row r="42" spans="1:44" ht="14.25" customHeight="1" x14ac:dyDescent="0.15">
      <c r="B42" s="105" t="s">
        <v>50</v>
      </c>
      <c r="C42" s="106"/>
      <c r="D42" s="107"/>
      <c r="E42" s="11"/>
      <c r="F42" s="46"/>
      <c r="G42" s="12"/>
      <c r="H42" s="114"/>
      <c r="I42" s="115"/>
      <c r="J42" s="13"/>
      <c r="K42" s="116"/>
      <c r="L42" s="117"/>
      <c r="M42" s="118"/>
      <c r="N42" s="88"/>
      <c r="O42" s="89"/>
      <c r="P42" s="90"/>
      <c r="Q42" s="91"/>
      <c r="R42" s="92"/>
      <c r="S42" s="93"/>
      <c r="T42" s="91"/>
      <c r="U42" s="92"/>
      <c r="V42" s="93"/>
      <c r="Y42" s="1"/>
      <c r="AB42" s="95"/>
      <c r="AC42" s="87"/>
      <c r="AD42" s="87"/>
      <c r="AE42" s="87"/>
      <c r="AQ42" s="87"/>
      <c r="AR42" s="87"/>
    </row>
    <row r="43" spans="1:44" ht="14.25" customHeight="1" x14ac:dyDescent="0.15">
      <c r="B43" s="108"/>
      <c r="C43" s="109"/>
      <c r="D43" s="110"/>
      <c r="E43" s="15"/>
      <c r="F43" s="4"/>
      <c r="H43" s="15"/>
      <c r="I43" s="4" t="str">
        <f>IF(H44="","",IF(H44&gt;J44,"〇",IF(H44=J44,"△",IF(H44&lt;J44,"×",))))</f>
        <v/>
      </c>
      <c r="J43" s="16"/>
      <c r="K43" s="119"/>
      <c r="L43" s="120"/>
      <c r="M43" s="121"/>
      <c r="N43" s="83">
        <f>(COUNTIF(F43:M43,"〇")*3)+(COUNTIF(F43:M43,"△")*1)</f>
        <v>0</v>
      </c>
      <c r="O43" s="81"/>
      <c r="P43" s="82"/>
      <c r="Q43" s="84"/>
      <c r="R43" s="85"/>
      <c r="S43" s="86"/>
      <c r="T43" s="83"/>
      <c r="U43" s="81"/>
      <c r="V43" s="82"/>
      <c r="Y43" s="1"/>
      <c r="AA43" s="4"/>
      <c r="AB43" s="69" t="s">
        <v>29</v>
      </c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</row>
    <row r="44" spans="1:44" ht="14.25" customHeight="1" x14ac:dyDescent="0.15">
      <c r="A44" s="4"/>
      <c r="B44" s="111"/>
      <c r="C44" s="112"/>
      <c r="D44" s="113"/>
      <c r="E44" s="17"/>
      <c r="F44" s="9" t="s">
        <v>11</v>
      </c>
      <c r="G44" s="20"/>
      <c r="H44" s="23"/>
      <c r="I44" s="9" t="s">
        <v>11</v>
      </c>
      <c r="J44" s="27"/>
      <c r="K44" s="122"/>
      <c r="L44" s="123"/>
      <c r="M44" s="124"/>
      <c r="N44" s="125"/>
      <c r="O44" s="126"/>
      <c r="P44" s="127"/>
      <c r="Q44" s="102"/>
      <c r="R44" s="103"/>
      <c r="S44" s="104"/>
      <c r="T44" s="102"/>
      <c r="U44" s="103"/>
      <c r="V44" s="104"/>
      <c r="Y44" s="1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</row>
    <row r="45" spans="1:44" ht="14.25" customHeight="1" x14ac:dyDescent="0.15">
      <c r="A45" s="4"/>
      <c r="B45" s="21"/>
      <c r="C45" s="21"/>
      <c r="D45" s="21"/>
      <c r="F45" s="4"/>
      <c r="I45" s="4"/>
      <c r="K45" s="4"/>
      <c r="L45" s="4"/>
      <c r="M45" s="4"/>
      <c r="N45" s="4"/>
      <c r="O45" s="4"/>
      <c r="P45" s="4"/>
      <c r="Q45" s="4"/>
      <c r="R45" s="4"/>
      <c r="S45" s="4"/>
      <c r="Y45" s="1"/>
      <c r="AB45" s="32"/>
      <c r="AC45" s="34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ht="14.25" customHeight="1" x14ac:dyDescent="0.15">
      <c r="A46" s="4"/>
      <c r="B46" s="96" t="s">
        <v>51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 t="s">
        <v>38</v>
      </c>
      <c r="O46" s="98"/>
      <c r="P46" s="98"/>
      <c r="Q46" s="98"/>
      <c r="R46" s="98"/>
      <c r="S46" s="98"/>
      <c r="T46" s="98"/>
      <c r="U46" s="98"/>
      <c r="V46" s="98"/>
      <c r="Y46" s="1"/>
      <c r="AB46" s="155" t="s">
        <v>39</v>
      </c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7"/>
    </row>
    <row r="47" spans="1:44" ht="14.25" customHeight="1" x14ac:dyDescent="0.15">
      <c r="A47" s="8"/>
      <c r="B47" s="130"/>
      <c r="C47" s="131"/>
      <c r="D47" s="132"/>
      <c r="E47" s="130" t="str">
        <f>B48</f>
        <v>しんとく</v>
      </c>
      <c r="F47" s="131"/>
      <c r="G47" s="132"/>
      <c r="H47" s="130" t="str">
        <f>B51</f>
        <v>ジュニオールA</v>
      </c>
      <c r="I47" s="131"/>
      <c r="J47" s="132"/>
      <c r="K47" s="133" t="str">
        <f>B54</f>
        <v>ジュニオールB</v>
      </c>
      <c r="L47" s="134"/>
      <c r="M47" s="135"/>
      <c r="N47" s="99" t="s">
        <v>1</v>
      </c>
      <c r="O47" s="100"/>
      <c r="P47" s="101"/>
      <c r="Q47" s="99" t="s">
        <v>2</v>
      </c>
      <c r="R47" s="100"/>
      <c r="S47" s="101"/>
      <c r="T47" s="99" t="s">
        <v>3</v>
      </c>
      <c r="U47" s="100"/>
      <c r="V47" s="101"/>
      <c r="Y47" s="1"/>
      <c r="AB47" s="73" t="s">
        <v>4</v>
      </c>
      <c r="AC47" s="128"/>
      <c r="AD47" s="128"/>
      <c r="AE47" s="74"/>
      <c r="AF47" s="35"/>
      <c r="AG47" s="73" t="s">
        <v>5</v>
      </c>
      <c r="AH47" s="128"/>
      <c r="AI47" s="128"/>
      <c r="AJ47" s="128"/>
      <c r="AK47" s="128"/>
      <c r="AL47" s="128"/>
      <c r="AM47" s="128"/>
      <c r="AN47" s="128"/>
      <c r="AO47" s="128"/>
      <c r="AP47" s="74"/>
      <c r="AQ47" s="73" t="s">
        <v>6</v>
      </c>
      <c r="AR47" s="74"/>
    </row>
    <row r="48" spans="1:44" ht="14.25" customHeight="1" x14ac:dyDescent="0.15">
      <c r="A48" s="4"/>
      <c r="B48" s="105" t="s">
        <v>36</v>
      </c>
      <c r="C48" s="92"/>
      <c r="D48" s="92"/>
      <c r="E48" s="116"/>
      <c r="F48" s="117"/>
      <c r="G48" s="118"/>
      <c r="H48" s="115" t="s">
        <v>13</v>
      </c>
      <c r="I48" s="115"/>
      <c r="J48" s="12"/>
      <c r="K48" s="114" t="s">
        <v>23</v>
      </c>
      <c r="L48" s="115"/>
      <c r="M48" s="13"/>
      <c r="N48" s="88"/>
      <c r="O48" s="89"/>
      <c r="P48" s="90"/>
      <c r="Q48" s="91"/>
      <c r="R48" s="92"/>
      <c r="S48" s="93"/>
      <c r="T48" s="91"/>
      <c r="U48" s="92"/>
      <c r="V48" s="93"/>
      <c r="Y48" s="1"/>
      <c r="AB48" s="75">
        <v>0.41666666666666669</v>
      </c>
      <c r="AC48" s="76"/>
      <c r="AD48" s="76"/>
      <c r="AE48" s="77"/>
      <c r="AF48" s="35" t="s">
        <v>8</v>
      </c>
      <c r="AG48" s="70" t="str">
        <f>B48</f>
        <v>しんとく</v>
      </c>
      <c r="AH48" s="72"/>
      <c r="AI48" s="72"/>
      <c r="AJ48" s="71"/>
      <c r="AK48" s="70" t="s">
        <v>9</v>
      </c>
      <c r="AL48" s="71"/>
      <c r="AM48" s="70" t="str">
        <f>B51</f>
        <v>ジュニオールA</v>
      </c>
      <c r="AN48" s="72"/>
      <c r="AO48" s="72"/>
      <c r="AP48" s="71"/>
      <c r="AQ48" s="73" t="s">
        <v>25</v>
      </c>
      <c r="AR48" s="74"/>
    </row>
    <row r="49" spans="1:44" ht="14.25" customHeight="1" x14ac:dyDescent="0.15">
      <c r="A49" s="4"/>
      <c r="B49" s="83"/>
      <c r="C49" s="81"/>
      <c r="D49" s="81"/>
      <c r="E49" s="119"/>
      <c r="F49" s="120"/>
      <c r="G49" s="121"/>
      <c r="I49" s="4" t="str">
        <f>IF(H50="","",IF(H50&gt;J50,"〇",IF(H50=J50,"△",IF(H50&lt;J50,"×",))))</f>
        <v/>
      </c>
      <c r="J49" s="19"/>
      <c r="K49" s="15"/>
      <c r="L49" s="4" t="str">
        <f>IF(K50="","",IF(K50&gt;M50,"〇",IF(K50=M50,"△",IF(K50&lt;M50,"×",))))</f>
        <v/>
      </c>
      <c r="M49" s="16"/>
      <c r="N49" s="83">
        <f>(COUNTIF(F49:M49,"〇")*3)+(COUNTIF(F49:M49,"△")*1)</f>
        <v>0</v>
      </c>
      <c r="O49" s="81"/>
      <c r="P49" s="82"/>
      <c r="Q49" s="84"/>
      <c r="R49" s="85"/>
      <c r="S49" s="86"/>
      <c r="T49" s="83"/>
      <c r="U49" s="81"/>
      <c r="V49" s="82"/>
      <c r="Y49" s="1"/>
      <c r="AB49" s="75">
        <f>SUM(AB48+AX24)</f>
        <v>0.41666666666666669</v>
      </c>
      <c r="AC49" s="76"/>
      <c r="AD49" s="76"/>
      <c r="AE49" s="77"/>
      <c r="AF49" s="35" t="s">
        <v>10</v>
      </c>
      <c r="AG49" s="78" t="str">
        <f>B48</f>
        <v>しんとく</v>
      </c>
      <c r="AH49" s="79"/>
      <c r="AI49" s="79"/>
      <c r="AJ49" s="80"/>
      <c r="AK49" s="70" t="s">
        <v>9</v>
      </c>
      <c r="AL49" s="71"/>
      <c r="AM49" s="70" t="str">
        <f>B54</f>
        <v>ジュニオールB</v>
      </c>
      <c r="AN49" s="72"/>
      <c r="AO49" s="72"/>
      <c r="AP49" s="71"/>
      <c r="AQ49" s="73" t="s">
        <v>8</v>
      </c>
      <c r="AR49" s="74"/>
    </row>
    <row r="50" spans="1:44" ht="14.25" customHeight="1" x14ac:dyDescent="0.15">
      <c r="B50" s="102"/>
      <c r="C50" s="103"/>
      <c r="D50" s="103"/>
      <c r="E50" s="122"/>
      <c r="F50" s="123"/>
      <c r="G50" s="124"/>
      <c r="H50" s="10"/>
      <c r="I50" s="9" t="s">
        <v>11</v>
      </c>
      <c r="J50" s="10"/>
      <c r="K50" s="23"/>
      <c r="L50" s="9" t="s">
        <v>11</v>
      </c>
      <c r="M50" s="27"/>
      <c r="N50" s="125"/>
      <c r="O50" s="126"/>
      <c r="P50" s="127"/>
      <c r="Q50" s="102"/>
      <c r="R50" s="103"/>
      <c r="S50" s="104"/>
      <c r="T50" s="102"/>
      <c r="U50" s="103"/>
      <c r="V50" s="104"/>
      <c r="Y50" s="1"/>
      <c r="AB50" s="75">
        <f>SUM(AB49+AX24)</f>
        <v>0.41666666666666669</v>
      </c>
      <c r="AC50" s="76"/>
      <c r="AD50" s="76"/>
      <c r="AE50" s="77"/>
      <c r="AF50" s="35" t="s">
        <v>12</v>
      </c>
      <c r="AG50" s="70" t="str">
        <f>B51</f>
        <v>ジュニオールA</v>
      </c>
      <c r="AH50" s="72"/>
      <c r="AI50" s="72"/>
      <c r="AJ50" s="71"/>
      <c r="AK50" s="70" t="s">
        <v>9</v>
      </c>
      <c r="AL50" s="71"/>
      <c r="AM50" s="70" t="str">
        <f>B54</f>
        <v>ジュニオールB</v>
      </c>
      <c r="AN50" s="72"/>
      <c r="AO50" s="72"/>
      <c r="AP50" s="71"/>
      <c r="AQ50" s="73" t="s">
        <v>15</v>
      </c>
      <c r="AR50" s="74"/>
    </row>
    <row r="51" spans="1:44" ht="14.25" customHeight="1" x14ac:dyDescent="0.15">
      <c r="A51" s="14"/>
      <c r="B51" s="105" t="s">
        <v>52</v>
      </c>
      <c r="C51" s="92"/>
      <c r="D51" s="92"/>
      <c r="E51" s="11"/>
      <c r="F51" s="12"/>
      <c r="G51" s="13"/>
      <c r="H51" s="117"/>
      <c r="I51" s="117"/>
      <c r="J51" s="117"/>
      <c r="K51" s="114" t="s">
        <v>24</v>
      </c>
      <c r="L51" s="115"/>
      <c r="M51" s="13"/>
      <c r="N51" s="89"/>
      <c r="O51" s="89"/>
      <c r="P51" s="90"/>
      <c r="Q51" s="91"/>
      <c r="R51" s="92"/>
      <c r="S51" s="93"/>
      <c r="T51" s="91"/>
      <c r="U51" s="92"/>
      <c r="V51" s="93"/>
      <c r="Y51" s="1"/>
      <c r="AB51" s="32"/>
      <c r="AN51" s="87"/>
      <c r="AO51" s="87"/>
    </row>
    <row r="52" spans="1:44" ht="14.25" customHeight="1" x14ac:dyDescent="0.15">
      <c r="B52" s="83"/>
      <c r="C52" s="81"/>
      <c r="D52" s="81"/>
      <c r="E52" s="15"/>
      <c r="F52" s="4"/>
      <c r="G52" s="16"/>
      <c r="H52" s="120"/>
      <c r="I52" s="120"/>
      <c r="J52" s="120"/>
      <c r="K52" s="15"/>
      <c r="L52" s="4" t="str">
        <f>IF(K53="","",IF(K53&gt;M53,"〇",IF(K53=M53,"△",IF(K53&lt;M53,"×",))))</f>
        <v/>
      </c>
      <c r="M52" s="16"/>
      <c r="N52" s="81">
        <f>(COUNTIF(F52:M52,"〇")*3)+(COUNTIF(F52:M52,"△")*1)</f>
        <v>0</v>
      </c>
      <c r="O52" s="81"/>
      <c r="P52" s="82"/>
      <c r="Q52" s="84"/>
      <c r="R52" s="85"/>
      <c r="S52" s="86"/>
      <c r="T52" s="83"/>
      <c r="U52" s="81"/>
      <c r="V52" s="82"/>
      <c r="Y52" s="32"/>
      <c r="Z52" s="32"/>
      <c r="AA52" s="32"/>
      <c r="AB52" s="32"/>
      <c r="AN52" s="59"/>
      <c r="AO52" s="59"/>
    </row>
    <row r="53" spans="1:44" ht="14.25" customHeight="1" x14ac:dyDescent="0.15">
      <c r="B53" s="102"/>
      <c r="C53" s="103"/>
      <c r="D53" s="103"/>
      <c r="E53" s="17">
        <f>J50</f>
        <v>0</v>
      </c>
      <c r="F53" s="9" t="s">
        <v>11</v>
      </c>
      <c r="G53" s="18">
        <f>H50</f>
        <v>0</v>
      </c>
      <c r="H53" s="123"/>
      <c r="I53" s="123"/>
      <c r="J53" s="123"/>
      <c r="K53" s="23"/>
      <c r="L53" s="9" t="s">
        <v>11</v>
      </c>
      <c r="M53" s="27"/>
      <c r="N53" s="126"/>
      <c r="O53" s="126"/>
      <c r="P53" s="127"/>
      <c r="Q53" s="102"/>
      <c r="R53" s="103"/>
      <c r="S53" s="104"/>
      <c r="T53" s="102"/>
      <c r="U53" s="103"/>
      <c r="V53" s="104"/>
      <c r="Y53" s="32"/>
      <c r="Z53" s="32"/>
      <c r="AA53" s="32"/>
      <c r="AB53" s="32"/>
      <c r="AN53" s="94"/>
      <c r="AO53" s="87"/>
    </row>
    <row r="54" spans="1:44" ht="14.25" customHeight="1" x14ac:dyDescent="0.15">
      <c r="B54" s="105" t="s">
        <v>53</v>
      </c>
      <c r="C54" s="106"/>
      <c r="D54" s="107"/>
      <c r="E54" s="11"/>
      <c r="F54" s="46"/>
      <c r="G54" s="12"/>
      <c r="H54" s="114"/>
      <c r="I54" s="115"/>
      <c r="J54" s="13"/>
      <c r="K54" s="116"/>
      <c r="L54" s="117"/>
      <c r="M54" s="118"/>
      <c r="N54" s="88"/>
      <c r="O54" s="89"/>
      <c r="P54" s="90"/>
      <c r="Q54" s="91"/>
      <c r="R54" s="92"/>
      <c r="S54" s="93"/>
      <c r="T54" s="91"/>
      <c r="U54" s="92"/>
      <c r="V54" s="93"/>
      <c r="Y54" s="32"/>
      <c r="Z54" s="32"/>
      <c r="AA54" s="32"/>
      <c r="AB54" s="32"/>
      <c r="AN54" s="87"/>
      <c r="AO54" s="87"/>
    </row>
    <row r="55" spans="1:44" ht="14.25" customHeight="1" x14ac:dyDescent="0.15">
      <c r="A55" s="14"/>
      <c r="B55" s="108"/>
      <c r="C55" s="109"/>
      <c r="D55" s="110"/>
      <c r="E55" s="15"/>
      <c r="F55" s="4"/>
      <c r="H55" s="15"/>
      <c r="I55" s="4" t="str">
        <f>IF(H56="","",IF(H56&gt;J56,"〇",IF(H56=J56,"△",IF(H56&lt;J56,"×",))))</f>
        <v/>
      </c>
      <c r="J55" s="16"/>
      <c r="K55" s="119"/>
      <c r="L55" s="120"/>
      <c r="M55" s="121"/>
      <c r="N55" s="83">
        <f>(COUNTIF(F55:M55,"〇")*3)+(COUNTIF(F55:M55,"△")*1)</f>
        <v>0</v>
      </c>
      <c r="O55" s="81"/>
      <c r="P55" s="82"/>
      <c r="Q55" s="84"/>
      <c r="R55" s="85"/>
      <c r="S55" s="86"/>
      <c r="T55" s="83"/>
      <c r="U55" s="81"/>
      <c r="V55" s="82"/>
      <c r="Y55" s="32"/>
      <c r="Z55" s="32"/>
      <c r="AA55" s="32"/>
      <c r="AB55" s="95"/>
      <c r="AC55" s="87"/>
      <c r="AD55" s="87"/>
      <c r="AE55" s="87"/>
      <c r="AQ55" s="87"/>
      <c r="AR55" s="87"/>
    </row>
    <row r="56" spans="1:44" ht="14.25" customHeight="1" x14ac:dyDescent="0.15">
      <c r="B56" s="111"/>
      <c r="C56" s="112"/>
      <c r="D56" s="113"/>
      <c r="E56" s="17"/>
      <c r="F56" s="9" t="s">
        <v>11</v>
      </c>
      <c r="G56" s="20"/>
      <c r="H56" s="23"/>
      <c r="I56" s="9" t="s">
        <v>11</v>
      </c>
      <c r="J56" s="27"/>
      <c r="K56" s="122"/>
      <c r="L56" s="123"/>
      <c r="M56" s="124"/>
      <c r="N56" s="125"/>
      <c r="O56" s="126"/>
      <c r="P56" s="127"/>
      <c r="Q56" s="102"/>
      <c r="R56" s="103"/>
      <c r="S56" s="104"/>
      <c r="T56" s="102"/>
      <c r="U56" s="103"/>
      <c r="V56" s="104"/>
      <c r="Y56" s="1"/>
      <c r="AB56" s="69" t="s">
        <v>29</v>
      </c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</row>
    <row r="57" spans="1:44" ht="14.25" customHeight="1" x14ac:dyDescent="0.15">
      <c r="Y57" s="1"/>
      <c r="AA57" s="4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</row>
    <row r="58" spans="1:44" ht="14.25" customHeight="1" x14ac:dyDescent="0.15">
      <c r="A58" s="4"/>
      <c r="Y58" s="1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</row>
    <row r="59" spans="1:44" ht="14.25" customHeight="1" x14ac:dyDescent="0.15">
      <c r="A59" s="4"/>
      <c r="Y59" s="1"/>
    </row>
    <row r="60" spans="1:44" ht="14.25" customHeight="1" x14ac:dyDescent="0.15">
      <c r="Y60" s="1"/>
    </row>
    <row r="61" spans="1:44" ht="14.25" customHeight="1" x14ac:dyDescent="0.15">
      <c r="Y61" s="1"/>
    </row>
    <row r="62" spans="1:44" ht="14.25" customHeight="1" x14ac:dyDescent="0.15">
      <c r="Y62" s="1"/>
    </row>
    <row r="63" spans="1:44" ht="14.25" customHeight="1" x14ac:dyDescent="0.15">
      <c r="Y63" s="1"/>
    </row>
    <row r="64" spans="1:44" ht="14.25" customHeight="1" x14ac:dyDescent="0.15">
      <c r="Y64" s="1"/>
    </row>
  </sheetData>
  <mergeCells count="295">
    <mergeCell ref="H12:I12"/>
    <mergeCell ref="K12:L12"/>
    <mergeCell ref="N12:P12"/>
    <mergeCell ref="Q12:S12"/>
    <mergeCell ref="T12:V12"/>
    <mergeCell ref="N14:P14"/>
    <mergeCell ref="Q14:S14"/>
    <mergeCell ref="T14:V14"/>
    <mergeCell ref="N16:P16"/>
    <mergeCell ref="Q16:S16"/>
    <mergeCell ref="T16:V16"/>
    <mergeCell ref="AB10:AR10"/>
    <mergeCell ref="B11:D11"/>
    <mergeCell ref="E11:G11"/>
    <mergeCell ref="H11:J11"/>
    <mergeCell ref="K11:M11"/>
    <mergeCell ref="N11:P11"/>
    <mergeCell ref="Q11:S11"/>
    <mergeCell ref="T11:V11"/>
    <mergeCell ref="AB11:AE11"/>
    <mergeCell ref="AG11:AP11"/>
    <mergeCell ref="AQ11:AR11"/>
    <mergeCell ref="B10:M10"/>
    <mergeCell ref="N10:V10"/>
    <mergeCell ref="AB12:AE12"/>
    <mergeCell ref="AG12:AJ12"/>
    <mergeCell ref="AK12:AL12"/>
    <mergeCell ref="AM12:AP12"/>
    <mergeCell ref="AQ12:AR12"/>
    <mergeCell ref="N13:P13"/>
    <mergeCell ref="Q13:S13"/>
    <mergeCell ref="T13:V13"/>
    <mergeCell ref="AB13:AE13"/>
    <mergeCell ref="AG13:AJ13"/>
    <mergeCell ref="AK13:AL13"/>
    <mergeCell ref="AM13:AP13"/>
    <mergeCell ref="AQ13:AR13"/>
    <mergeCell ref="AB14:AE14"/>
    <mergeCell ref="AG14:AJ14"/>
    <mergeCell ref="AK14:AL14"/>
    <mergeCell ref="AM14:AP14"/>
    <mergeCell ref="AQ14:AR14"/>
    <mergeCell ref="K15:L15"/>
    <mergeCell ref="N15:P15"/>
    <mergeCell ref="Q15:S15"/>
    <mergeCell ref="T15:V15"/>
    <mergeCell ref="AB15:AE15"/>
    <mergeCell ref="AQ15:AR15"/>
    <mergeCell ref="AB16:AE16"/>
    <mergeCell ref="AQ16:AR16"/>
    <mergeCell ref="N17:P17"/>
    <mergeCell ref="Q17:S17"/>
    <mergeCell ref="T17:V17"/>
    <mergeCell ref="AB17:AE17"/>
    <mergeCell ref="AQ17:AR17"/>
    <mergeCell ref="H18:I18"/>
    <mergeCell ref="N18:P18"/>
    <mergeCell ref="Q18:S18"/>
    <mergeCell ref="T18:V18"/>
    <mergeCell ref="AB18:AE18"/>
    <mergeCell ref="AQ18:AR18"/>
    <mergeCell ref="Q20:S20"/>
    <mergeCell ref="T20:V20"/>
    <mergeCell ref="B22:M22"/>
    <mergeCell ref="N22:V22"/>
    <mergeCell ref="AB22:AR22"/>
    <mergeCell ref="AB19:AR20"/>
    <mergeCell ref="B23:D23"/>
    <mergeCell ref="E23:G23"/>
    <mergeCell ref="H23:J23"/>
    <mergeCell ref="K23:M23"/>
    <mergeCell ref="N23:P23"/>
    <mergeCell ref="Q23:S23"/>
    <mergeCell ref="T23:V23"/>
    <mergeCell ref="AB23:AE23"/>
    <mergeCell ref="AG23:AP23"/>
    <mergeCell ref="AQ23:AR23"/>
    <mergeCell ref="N19:P19"/>
    <mergeCell ref="Q19:S19"/>
    <mergeCell ref="T19:V19"/>
    <mergeCell ref="N20:P20"/>
    <mergeCell ref="H24:I24"/>
    <mergeCell ref="K24:L24"/>
    <mergeCell ref="N24:P24"/>
    <mergeCell ref="Q24:S24"/>
    <mergeCell ref="T24:V24"/>
    <mergeCell ref="AB24:AE24"/>
    <mergeCell ref="AG24:AJ24"/>
    <mergeCell ref="AK24:AL24"/>
    <mergeCell ref="AM24:AP24"/>
    <mergeCell ref="AQ24:AR24"/>
    <mergeCell ref="AQ27:AR27"/>
    <mergeCell ref="N28:P28"/>
    <mergeCell ref="Q28:S28"/>
    <mergeCell ref="T28:V28"/>
    <mergeCell ref="AB28:AE28"/>
    <mergeCell ref="AQ28:AR28"/>
    <mergeCell ref="N25:P25"/>
    <mergeCell ref="Q25:S25"/>
    <mergeCell ref="T25:V25"/>
    <mergeCell ref="AB25:AE25"/>
    <mergeCell ref="AG25:AJ25"/>
    <mergeCell ref="AK25:AL25"/>
    <mergeCell ref="AM25:AP25"/>
    <mergeCell ref="AQ25:AR25"/>
    <mergeCell ref="N26:P26"/>
    <mergeCell ref="Q26:S26"/>
    <mergeCell ref="T26:V26"/>
    <mergeCell ref="AB26:AE26"/>
    <mergeCell ref="AG26:AJ26"/>
    <mergeCell ref="AK26:AL26"/>
    <mergeCell ref="AM26:AP26"/>
    <mergeCell ref="AQ26:AR26"/>
    <mergeCell ref="B34:M34"/>
    <mergeCell ref="N34:V34"/>
    <mergeCell ref="AB34:AR34"/>
    <mergeCell ref="AB31:AR32"/>
    <mergeCell ref="N29:P29"/>
    <mergeCell ref="Q29:S29"/>
    <mergeCell ref="T29:V29"/>
    <mergeCell ref="AB29:AE29"/>
    <mergeCell ref="AQ29:AR29"/>
    <mergeCell ref="H30:I30"/>
    <mergeCell ref="N30:P30"/>
    <mergeCell ref="Q30:S30"/>
    <mergeCell ref="T30:V30"/>
    <mergeCell ref="AB30:AE30"/>
    <mergeCell ref="AQ30:AR30"/>
    <mergeCell ref="Q32:S32"/>
    <mergeCell ref="T32:V32"/>
    <mergeCell ref="N32:P32"/>
    <mergeCell ref="B35:D35"/>
    <mergeCell ref="E35:G35"/>
    <mergeCell ref="H35:J35"/>
    <mergeCell ref="K35:M35"/>
    <mergeCell ref="N35:P35"/>
    <mergeCell ref="Q35:S35"/>
    <mergeCell ref="T35:V35"/>
    <mergeCell ref="AB35:AE35"/>
    <mergeCell ref="AG35:AP35"/>
    <mergeCell ref="AQ35:AR35"/>
    <mergeCell ref="H36:I36"/>
    <mergeCell ref="K36:L36"/>
    <mergeCell ref="N36:P36"/>
    <mergeCell ref="Q36:S36"/>
    <mergeCell ref="T36:V36"/>
    <mergeCell ref="AB36:AE36"/>
    <mergeCell ref="AG36:AJ36"/>
    <mergeCell ref="AK36:AL36"/>
    <mergeCell ref="AM36:AP36"/>
    <mergeCell ref="AQ36:AR36"/>
    <mergeCell ref="N37:P37"/>
    <mergeCell ref="Q37:S37"/>
    <mergeCell ref="T37:V37"/>
    <mergeCell ref="AB37:AE37"/>
    <mergeCell ref="AG37:AJ37"/>
    <mergeCell ref="AK37:AL37"/>
    <mergeCell ref="AM37:AP37"/>
    <mergeCell ref="AQ37:AR37"/>
    <mergeCell ref="N38:P38"/>
    <mergeCell ref="Q38:S38"/>
    <mergeCell ref="T38:V38"/>
    <mergeCell ref="AB38:AE38"/>
    <mergeCell ref="AG38:AJ38"/>
    <mergeCell ref="AK38:AL38"/>
    <mergeCell ref="AM38:AP38"/>
    <mergeCell ref="AQ38:AR38"/>
    <mergeCell ref="AB43:AR44"/>
    <mergeCell ref="N43:P43"/>
    <mergeCell ref="Q43:S43"/>
    <mergeCell ref="T43:V43"/>
    <mergeCell ref="N44:P44"/>
    <mergeCell ref="Q44:S44"/>
    <mergeCell ref="T44:V44"/>
    <mergeCell ref="AB46:AR46"/>
    <mergeCell ref="N41:P41"/>
    <mergeCell ref="Q41:S41"/>
    <mergeCell ref="T41:V41"/>
    <mergeCell ref="AB41:AE41"/>
    <mergeCell ref="K39:L39"/>
    <mergeCell ref="N39:P39"/>
    <mergeCell ref="Q39:S39"/>
    <mergeCell ref="T39:V39"/>
    <mergeCell ref="AB39:AE39"/>
    <mergeCell ref="AQ39:AR39"/>
    <mergeCell ref="N40:P40"/>
    <mergeCell ref="Q40:S40"/>
    <mergeCell ref="T40:V40"/>
    <mergeCell ref="AB40:AE40"/>
    <mergeCell ref="AQ40:AR40"/>
    <mergeCell ref="H39:J41"/>
    <mergeCell ref="AQ41:AR41"/>
    <mergeCell ref="H42:I42"/>
    <mergeCell ref="N42:P42"/>
    <mergeCell ref="Q42:S42"/>
    <mergeCell ref="T42:V42"/>
    <mergeCell ref="AB42:AE42"/>
    <mergeCell ref="AQ42:AR42"/>
    <mergeCell ref="A1:AV2"/>
    <mergeCell ref="B27:D29"/>
    <mergeCell ref="H27:J29"/>
    <mergeCell ref="B30:D32"/>
    <mergeCell ref="K30:M32"/>
    <mergeCell ref="B24:D26"/>
    <mergeCell ref="E24:G26"/>
    <mergeCell ref="B15:D17"/>
    <mergeCell ref="H15:J17"/>
    <mergeCell ref="B18:D20"/>
    <mergeCell ref="K18:M20"/>
    <mergeCell ref="B12:D14"/>
    <mergeCell ref="E12:G14"/>
    <mergeCell ref="N31:P31"/>
    <mergeCell ref="Q31:S31"/>
    <mergeCell ref="T31:V31"/>
    <mergeCell ref="A4:AV4"/>
    <mergeCell ref="E48:G50"/>
    <mergeCell ref="K48:L48"/>
    <mergeCell ref="T48:V48"/>
    <mergeCell ref="T49:V49"/>
    <mergeCell ref="T50:V50"/>
    <mergeCell ref="E47:G47"/>
    <mergeCell ref="H47:J47"/>
    <mergeCell ref="B47:D47"/>
    <mergeCell ref="K47:M47"/>
    <mergeCell ref="AB48:AE48"/>
    <mergeCell ref="AG48:AJ48"/>
    <mergeCell ref="AB50:AE50"/>
    <mergeCell ref="AG50:AJ50"/>
    <mergeCell ref="K27:L27"/>
    <mergeCell ref="N27:P27"/>
    <mergeCell ref="Q27:S27"/>
    <mergeCell ref="T27:V27"/>
    <mergeCell ref="AB27:AE27"/>
    <mergeCell ref="B36:D38"/>
    <mergeCell ref="B42:D44"/>
    <mergeCell ref="K42:M44"/>
    <mergeCell ref="E36:G38"/>
    <mergeCell ref="B39:D41"/>
    <mergeCell ref="AG47:AP47"/>
    <mergeCell ref="AQ47:AR47"/>
    <mergeCell ref="H48:I48"/>
    <mergeCell ref="N48:P48"/>
    <mergeCell ref="Q48:S48"/>
    <mergeCell ref="B48:D50"/>
    <mergeCell ref="AK48:AL48"/>
    <mergeCell ref="AM48:AP48"/>
    <mergeCell ref="AQ48:AR48"/>
    <mergeCell ref="N50:P50"/>
    <mergeCell ref="Q50:S50"/>
    <mergeCell ref="AQ49:AR49"/>
    <mergeCell ref="N49:P49"/>
    <mergeCell ref="Q49:S49"/>
    <mergeCell ref="N47:P47"/>
    <mergeCell ref="AB47:AE47"/>
    <mergeCell ref="B46:M46"/>
    <mergeCell ref="N46:V46"/>
    <mergeCell ref="T47:V47"/>
    <mergeCell ref="T51:V51"/>
    <mergeCell ref="T52:V52"/>
    <mergeCell ref="T53:V53"/>
    <mergeCell ref="B54:D56"/>
    <mergeCell ref="H54:I54"/>
    <mergeCell ref="K54:M56"/>
    <mergeCell ref="T54:V54"/>
    <mergeCell ref="T55:V55"/>
    <mergeCell ref="N56:P56"/>
    <mergeCell ref="Q56:S56"/>
    <mergeCell ref="T56:V56"/>
    <mergeCell ref="Q47:S47"/>
    <mergeCell ref="N51:P51"/>
    <mergeCell ref="Q51:S51"/>
    <mergeCell ref="B51:D53"/>
    <mergeCell ref="H51:J53"/>
    <mergeCell ref="K51:L51"/>
    <mergeCell ref="Q52:S52"/>
    <mergeCell ref="N53:P53"/>
    <mergeCell ref="Q53:S53"/>
    <mergeCell ref="AB56:AR57"/>
    <mergeCell ref="AK50:AL50"/>
    <mergeCell ref="AM50:AP50"/>
    <mergeCell ref="AQ50:AR50"/>
    <mergeCell ref="AB49:AE49"/>
    <mergeCell ref="AG49:AJ49"/>
    <mergeCell ref="AK49:AL49"/>
    <mergeCell ref="AM49:AP49"/>
    <mergeCell ref="N52:P52"/>
    <mergeCell ref="N55:P55"/>
    <mergeCell ref="Q55:S55"/>
    <mergeCell ref="AN51:AO51"/>
    <mergeCell ref="N54:P54"/>
    <mergeCell ref="Q54:S54"/>
    <mergeCell ref="AN53:AO53"/>
    <mergeCell ref="AN54:AO54"/>
    <mergeCell ref="AB55:AE55"/>
    <mergeCell ref="AQ55:AR55"/>
  </mergeCells>
  <phoneticPr fontId="17"/>
  <pageMargins left="0.25" right="0.25" top="0.75" bottom="0.75" header="0.3" footer="0.3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2"/>
  <sheetViews>
    <sheetView showZeros="0" tabSelected="1" view="pageBreakPreview" zoomScaleNormal="367" zoomScaleSheetLayoutView="100" workbookViewId="0">
      <selection activeCell="AB11" sqref="AB11:AE11"/>
    </sheetView>
  </sheetViews>
  <sheetFormatPr defaultColWidth="2.5" defaultRowHeight="14.25" customHeight="1" x14ac:dyDescent="0.15"/>
  <cols>
    <col min="1" max="1" width="2.5" style="1" customWidth="1"/>
    <col min="2" max="24" width="3.5" style="1" customWidth="1"/>
    <col min="25" max="25" width="3.5" style="2" customWidth="1"/>
    <col min="26" max="27" width="2.5" style="1" customWidth="1"/>
    <col min="28" max="44" width="3" style="1" customWidth="1"/>
    <col min="45" max="45" width="2.5" style="1" customWidth="1"/>
    <col min="46" max="16384" width="2.5" style="1"/>
  </cols>
  <sheetData>
    <row r="1" spans="1:56" ht="14.25" customHeight="1" x14ac:dyDescent="0.15">
      <c r="A1" s="202" t="s">
        <v>61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36"/>
      <c r="AX1" s="36"/>
      <c r="AY1" s="36"/>
    </row>
    <row r="2" spans="1:56" ht="14.25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36"/>
      <c r="AX2" s="36"/>
      <c r="AY2" s="36"/>
      <c r="AZ2" s="37"/>
      <c r="BA2" s="37"/>
      <c r="BB2" s="37"/>
      <c r="BC2" s="37"/>
      <c r="BD2" s="37"/>
    </row>
    <row r="3" spans="1:56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6"/>
      <c r="AX3" s="36"/>
      <c r="AY3" s="36"/>
      <c r="AZ3" s="37"/>
      <c r="BA3" s="37"/>
      <c r="BB3" s="37"/>
      <c r="BC3" s="37"/>
      <c r="BD3" s="37"/>
    </row>
    <row r="4" spans="1:56" ht="21" customHeight="1" x14ac:dyDescent="0.15">
      <c r="A4" s="60" t="s">
        <v>110</v>
      </c>
      <c r="B4" s="61"/>
      <c r="C4" s="61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1"/>
      <c r="AU4" s="61"/>
      <c r="AV4" s="61"/>
      <c r="AW4" s="39"/>
      <c r="AX4" s="40"/>
      <c r="AY4" s="41"/>
    </row>
    <row r="5" spans="1:56" ht="14.25" customHeight="1" x14ac:dyDescent="0.15">
      <c r="A5" s="4"/>
      <c r="B5" s="4"/>
      <c r="C5" s="4"/>
      <c r="D5" s="4"/>
      <c r="E5" s="5"/>
      <c r="F5" s="5"/>
      <c r="G5" s="5"/>
      <c r="H5" s="5"/>
      <c r="I5" s="22"/>
      <c r="J5" s="5"/>
      <c r="K5" s="5"/>
      <c r="L5" s="5"/>
      <c r="M5" s="5"/>
      <c r="N5" s="5"/>
      <c r="Y5" s="1"/>
      <c r="AT5" s="4"/>
      <c r="AU5" s="4"/>
      <c r="AV5" s="4"/>
      <c r="AX5" s="42"/>
      <c r="AY5" s="43"/>
    </row>
    <row r="6" spans="1:56" ht="20.25" customHeight="1" x14ac:dyDescent="0.15">
      <c r="A6" s="4"/>
      <c r="B6" s="6" t="s">
        <v>108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9"/>
      <c r="Z6" s="5"/>
      <c r="AA6" s="5"/>
    </row>
    <row r="7" spans="1:56" ht="20.25" customHeight="1" x14ac:dyDescent="0.15">
      <c r="A7" s="4"/>
      <c r="B7" s="6" t="s">
        <v>109</v>
      </c>
      <c r="C7" s="7"/>
      <c r="D7" s="4"/>
      <c r="E7" s="5"/>
      <c r="F7" s="5"/>
      <c r="G7" s="5"/>
      <c r="H7" s="5"/>
      <c r="I7" s="2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9"/>
      <c r="Z7" s="5"/>
      <c r="AA7" s="5"/>
      <c r="AB7" s="30"/>
      <c r="AC7" s="30"/>
      <c r="AD7" s="5"/>
    </row>
    <row r="8" spans="1:56" ht="20.25" customHeight="1" x14ac:dyDescent="0.15">
      <c r="Y8" s="1"/>
      <c r="AV8" s="4"/>
      <c r="AX8" s="42"/>
      <c r="AY8" s="43"/>
    </row>
    <row r="9" spans="1:56" ht="20.25" customHeight="1" x14ac:dyDescent="0.15">
      <c r="A9" s="4"/>
      <c r="B9" s="186" t="s">
        <v>16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201" t="s">
        <v>67</v>
      </c>
      <c r="O9" s="201"/>
      <c r="P9" s="201"/>
      <c r="Q9" s="201"/>
      <c r="R9" s="201"/>
      <c r="S9" s="201"/>
      <c r="T9" s="201"/>
      <c r="U9" s="201"/>
      <c r="V9" s="201"/>
      <c r="Y9" s="1"/>
      <c r="AB9" s="183" t="s">
        <v>0</v>
      </c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5"/>
    </row>
    <row r="10" spans="1:56" ht="20.25" customHeight="1" x14ac:dyDescent="0.15">
      <c r="A10" s="4"/>
      <c r="B10" s="130"/>
      <c r="C10" s="131"/>
      <c r="D10" s="132"/>
      <c r="E10" s="130" t="str">
        <f>B11</f>
        <v>豊成WHITE</v>
      </c>
      <c r="F10" s="131"/>
      <c r="G10" s="132"/>
      <c r="H10" s="130" t="str">
        <f>B14</f>
        <v>緑ヶ丘あか</v>
      </c>
      <c r="I10" s="131"/>
      <c r="J10" s="132"/>
      <c r="K10" s="130" t="str">
        <f>B17</f>
        <v>緑ヶ丘あお</v>
      </c>
      <c r="L10" s="131"/>
      <c r="M10" s="132"/>
      <c r="N10" s="99" t="s">
        <v>1</v>
      </c>
      <c r="O10" s="100"/>
      <c r="P10" s="101"/>
      <c r="Q10" s="99" t="s">
        <v>2</v>
      </c>
      <c r="R10" s="100"/>
      <c r="S10" s="101"/>
      <c r="T10" s="99" t="s">
        <v>3</v>
      </c>
      <c r="U10" s="100"/>
      <c r="V10" s="101"/>
      <c r="Z10" s="31"/>
      <c r="AB10" s="73" t="s">
        <v>4</v>
      </c>
      <c r="AC10" s="128"/>
      <c r="AD10" s="128"/>
      <c r="AE10" s="74"/>
      <c r="AF10" s="35"/>
      <c r="AG10" s="73" t="s">
        <v>5</v>
      </c>
      <c r="AH10" s="128"/>
      <c r="AI10" s="128"/>
      <c r="AJ10" s="128"/>
      <c r="AK10" s="128"/>
      <c r="AL10" s="128"/>
      <c r="AM10" s="128"/>
      <c r="AN10" s="128"/>
      <c r="AO10" s="128"/>
      <c r="AP10" s="74"/>
      <c r="AQ10" s="73" t="s">
        <v>6</v>
      </c>
      <c r="AR10" s="74"/>
    </row>
    <row r="11" spans="1:56" ht="20.25" customHeight="1" x14ac:dyDescent="0.15">
      <c r="A11" s="4"/>
      <c r="B11" s="105" t="s">
        <v>62</v>
      </c>
      <c r="C11" s="147"/>
      <c r="D11" s="148"/>
      <c r="E11" s="116"/>
      <c r="F11" s="117"/>
      <c r="G11" s="118"/>
      <c r="H11" s="114" t="s">
        <v>7</v>
      </c>
      <c r="I11" s="115"/>
      <c r="J11" s="12"/>
      <c r="K11" s="114" t="s">
        <v>70</v>
      </c>
      <c r="L11" s="115"/>
      <c r="M11" s="12"/>
      <c r="N11" s="88"/>
      <c r="O11" s="89"/>
      <c r="P11" s="90"/>
      <c r="Q11" s="91"/>
      <c r="R11" s="92"/>
      <c r="S11" s="93"/>
      <c r="T11" s="91"/>
      <c r="U11" s="92"/>
      <c r="V11" s="93"/>
      <c r="AB11" s="75">
        <v>0.41666666666666669</v>
      </c>
      <c r="AC11" s="76"/>
      <c r="AD11" s="76"/>
      <c r="AE11" s="77"/>
      <c r="AF11" s="35" t="s">
        <v>8</v>
      </c>
      <c r="AG11" s="70" t="str">
        <f>B11</f>
        <v>豊成WHITE</v>
      </c>
      <c r="AH11" s="72"/>
      <c r="AI11" s="72"/>
      <c r="AJ11" s="71"/>
      <c r="AK11" s="70" t="s">
        <v>9</v>
      </c>
      <c r="AL11" s="71"/>
      <c r="AM11" s="70" t="str">
        <f>B14</f>
        <v>緑ヶ丘あか</v>
      </c>
      <c r="AN11" s="72"/>
      <c r="AO11" s="72"/>
      <c r="AP11" s="71"/>
      <c r="AQ11" s="158" t="s">
        <v>105</v>
      </c>
      <c r="AR11" s="158"/>
      <c r="AS11" s="44"/>
      <c r="AT11" s="45"/>
      <c r="AU11" s="45"/>
      <c r="AX11" s="31"/>
    </row>
    <row r="12" spans="1:56" ht="20.25" customHeight="1" x14ac:dyDescent="0.15">
      <c r="A12" s="8"/>
      <c r="B12" s="149"/>
      <c r="C12" s="150"/>
      <c r="D12" s="151"/>
      <c r="E12" s="119"/>
      <c r="F12" s="120"/>
      <c r="G12" s="121"/>
      <c r="I12" s="4" t="str">
        <f>IF(H13="","",IF(H13&gt;J13,"〇",IF(H13=J13,"△",IF(H13&lt;J13,"×",))))</f>
        <v/>
      </c>
      <c r="J12" s="19"/>
      <c r="K12" s="15"/>
      <c r="L12" s="4" t="str">
        <f>IF(K13="","",IF(K13&gt;M13,"〇",IF(K13=M13,"△",IF(K13&lt;M13,"×",))))</f>
        <v/>
      </c>
      <c r="M12" s="19"/>
      <c r="N12" s="83">
        <f>(COUNTIF(F12:M12,"〇")*3)+(COUNTIF(F12:M12,"△")*1)</f>
        <v>0</v>
      </c>
      <c r="O12" s="81"/>
      <c r="P12" s="82"/>
      <c r="Q12" s="84"/>
      <c r="R12" s="85"/>
      <c r="S12" s="86"/>
      <c r="T12" s="83"/>
      <c r="U12" s="81"/>
      <c r="V12" s="82"/>
      <c r="AB12" s="75">
        <v>0.43055555555555558</v>
      </c>
      <c r="AC12" s="76"/>
      <c r="AD12" s="76"/>
      <c r="AE12" s="77"/>
      <c r="AF12" s="35" t="s">
        <v>10</v>
      </c>
      <c r="AG12" s="78" t="str">
        <f>B23</f>
        <v>豊成BLUE</v>
      </c>
      <c r="AH12" s="72"/>
      <c r="AI12" s="72"/>
      <c r="AJ12" s="71"/>
      <c r="AK12" s="70" t="s">
        <v>9</v>
      </c>
      <c r="AL12" s="71"/>
      <c r="AM12" s="70" t="str">
        <f>B26</f>
        <v>緑ヶ丘き</v>
      </c>
      <c r="AN12" s="72"/>
      <c r="AO12" s="72"/>
      <c r="AP12" s="71"/>
      <c r="AQ12" s="158" t="s">
        <v>105</v>
      </c>
      <c r="AR12" s="158"/>
    </row>
    <row r="13" spans="1:56" ht="20.25" customHeight="1" x14ac:dyDescent="0.15">
      <c r="A13" s="4"/>
      <c r="B13" s="152"/>
      <c r="C13" s="153"/>
      <c r="D13" s="154"/>
      <c r="E13" s="122"/>
      <c r="F13" s="123"/>
      <c r="G13" s="124"/>
      <c r="H13" s="10"/>
      <c r="I13" s="9" t="s">
        <v>11</v>
      </c>
      <c r="J13" s="10"/>
      <c r="K13" s="23"/>
      <c r="L13" s="9" t="s">
        <v>11</v>
      </c>
      <c r="M13" s="10"/>
      <c r="N13" s="125"/>
      <c r="O13" s="126"/>
      <c r="P13" s="127"/>
      <c r="Q13" s="102"/>
      <c r="R13" s="103"/>
      <c r="S13" s="104"/>
      <c r="T13" s="102"/>
      <c r="U13" s="103"/>
      <c r="V13" s="104"/>
      <c r="AB13" s="75">
        <v>0.44444444444444442</v>
      </c>
      <c r="AC13" s="76"/>
      <c r="AD13" s="76"/>
      <c r="AE13" s="77"/>
      <c r="AF13" s="35" t="s">
        <v>12</v>
      </c>
      <c r="AG13" s="70" t="str">
        <f>B11</f>
        <v>豊成WHITE</v>
      </c>
      <c r="AH13" s="72"/>
      <c r="AI13" s="72"/>
      <c r="AJ13" s="71"/>
      <c r="AK13" s="70" t="s">
        <v>9</v>
      </c>
      <c r="AL13" s="71"/>
      <c r="AM13" s="70" t="str">
        <f>B17</f>
        <v>緑ヶ丘あお</v>
      </c>
      <c r="AN13" s="72"/>
      <c r="AO13" s="72"/>
      <c r="AP13" s="71"/>
      <c r="AQ13" s="158" t="s">
        <v>105</v>
      </c>
      <c r="AR13" s="158"/>
      <c r="AS13" s="44"/>
      <c r="AT13" s="45"/>
      <c r="AU13" s="45"/>
    </row>
    <row r="14" spans="1:56" ht="20.25" customHeight="1" x14ac:dyDescent="0.15">
      <c r="B14" s="105" t="s">
        <v>63</v>
      </c>
      <c r="C14" s="92"/>
      <c r="D14" s="92"/>
      <c r="E14" s="11"/>
      <c r="F14" s="12"/>
      <c r="G14" s="13"/>
      <c r="H14" s="116"/>
      <c r="I14" s="117"/>
      <c r="J14" s="118"/>
      <c r="K14" s="114" t="s">
        <v>72</v>
      </c>
      <c r="L14" s="115"/>
      <c r="M14" s="12"/>
      <c r="N14" s="88"/>
      <c r="O14" s="89"/>
      <c r="P14" s="90"/>
      <c r="Q14" s="91"/>
      <c r="R14" s="92"/>
      <c r="S14" s="93"/>
      <c r="T14" s="91"/>
      <c r="U14" s="92"/>
      <c r="V14" s="93"/>
      <c r="AB14" s="75">
        <v>0.45833333333333331</v>
      </c>
      <c r="AC14" s="76"/>
      <c r="AD14" s="76"/>
      <c r="AE14" s="77"/>
      <c r="AF14" s="35" t="s">
        <v>56</v>
      </c>
      <c r="AG14" s="78" t="str">
        <f>B23</f>
        <v>豊成BLUE</v>
      </c>
      <c r="AH14" s="72"/>
      <c r="AI14" s="72"/>
      <c r="AJ14" s="71"/>
      <c r="AK14" s="70" t="s">
        <v>9</v>
      </c>
      <c r="AL14" s="71"/>
      <c r="AM14" s="78" t="str">
        <f>B29</f>
        <v>緑ヶ丘みどり</v>
      </c>
      <c r="AN14" s="72"/>
      <c r="AO14" s="72"/>
      <c r="AP14" s="71"/>
      <c r="AQ14" s="158" t="s">
        <v>105</v>
      </c>
      <c r="AR14" s="158"/>
    </row>
    <row r="15" spans="1:56" ht="20.25" customHeight="1" x14ac:dyDescent="0.15">
      <c r="A15" s="14"/>
      <c r="B15" s="83"/>
      <c r="C15" s="81"/>
      <c r="D15" s="81"/>
      <c r="E15" s="15"/>
      <c r="F15" s="4"/>
      <c r="G15" s="16"/>
      <c r="H15" s="119"/>
      <c r="I15" s="120"/>
      <c r="J15" s="121"/>
      <c r="K15" s="15"/>
      <c r="L15" s="4" t="str">
        <f>IF(K16="","",IF(K16&gt;M16,"〇",IF(K16=M16,"△",IF(K16&lt;M16,"×",))))</f>
        <v/>
      </c>
      <c r="M15" s="19"/>
      <c r="N15" s="83">
        <f>(COUNTIF(F15:M15,"〇")*3)+(COUNTIF(F15:M15,"△")*1)</f>
        <v>0</v>
      </c>
      <c r="O15" s="81"/>
      <c r="P15" s="82"/>
      <c r="Q15" s="84"/>
      <c r="R15" s="85"/>
      <c r="S15" s="86"/>
      <c r="T15" s="83"/>
      <c r="U15" s="81"/>
      <c r="V15" s="82"/>
      <c r="AB15" s="75">
        <v>0.47222222222222227</v>
      </c>
      <c r="AC15" s="76"/>
      <c r="AD15" s="76"/>
      <c r="AE15" s="77"/>
      <c r="AF15" s="35" t="s">
        <v>57</v>
      </c>
      <c r="AG15" s="78" t="str">
        <f>B14</f>
        <v>緑ヶ丘あか</v>
      </c>
      <c r="AH15" s="72"/>
      <c r="AI15" s="72"/>
      <c r="AJ15" s="71"/>
      <c r="AK15" s="70" t="s">
        <v>9</v>
      </c>
      <c r="AL15" s="71"/>
      <c r="AM15" s="78" t="str">
        <f>B17</f>
        <v>緑ヶ丘あお</v>
      </c>
      <c r="AN15" s="72"/>
      <c r="AO15" s="72"/>
      <c r="AP15" s="71"/>
      <c r="AQ15" s="158" t="s">
        <v>105</v>
      </c>
      <c r="AR15" s="158"/>
      <c r="AT15" s="45"/>
      <c r="AU15" s="45"/>
    </row>
    <row r="16" spans="1:56" ht="20.25" customHeight="1" x14ac:dyDescent="0.15">
      <c r="B16" s="102"/>
      <c r="C16" s="103"/>
      <c r="D16" s="103"/>
      <c r="E16" s="17">
        <f>J13</f>
        <v>0</v>
      </c>
      <c r="F16" s="9" t="s">
        <v>11</v>
      </c>
      <c r="G16" s="18">
        <f>H13</f>
        <v>0</v>
      </c>
      <c r="H16" s="122"/>
      <c r="I16" s="123"/>
      <c r="J16" s="124"/>
      <c r="K16" s="23"/>
      <c r="L16" s="9" t="s">
        <v>11</v>
      </c>
      <c r="M16" s="10"/>
      <c r="N16" s="125"/>
      <c r="O16" s="126"/>
      <c r="P16" s="127"/>
      <c r="Q16" s="102"/>
      <c r="R16" s="103"/>
      <c r="S16" s="104"/>
      <c r="T16" s="102"/>
      <c r="U16" s="103"/>
      <c r="V16" s="104"/>
      <c r="AB16" s="75">
        <v>0.4861111111111111</v>
      </c>
      <c r="AC16" s="76"/>
      <c r="AD16" s="76"/>
      <c r="AE16" s="77"/>
      <c r="AF16" s="35" t="s">
        <v>55</v>
      </c>
      <c r="AG16" s="78" t="str">
        <f>B26</f>
        <v>緑ヶ丘き</v>
      </c>
      <c r="AH16" s="72"/>
      <c r="AI16" s="72"/>
      <c r="AJ16" s="71"/>
      <c r="AK16" s="70" t="s">
        <v>9</v>
      </c>
      <c r="AL16" s="71"/>
      <c r="AM16" s="78" t="str">
        <f>B29</f>
        <v>緑ヶ丘みどり</v>
      </c>
      <c r="AN16" s="72"/>
      <c r="AO16" s="72"/>
      <c r="AP16" s="71"/>
      <c r="AQ16" s="158" t="s">
        <v>105</v>
      </c>
      <c r="AR16" s="158"/>
    </row>
    <row r="17" spans="1:44" ht="20.25" customHeight="1" x14ac:dyDescent="0.15">
      <c r="B17" s="105" t="s">
        <v>64</v>
      </c>
      <c r="C17" s="92"/>
      <c r="D17" s="92"/>
      <c r="E17" s="11"/>
      <c r="F17" s="46"/>
      <c r="G17" s="12"/>
      <c r="H17" s="114"/>
      <c r="I17" s="115"/>
      <c r="J17" s="25"/>
      <c r="K17" s="138" t="str">
        <f>IF(K19="","",IF(K19&gt;M19,"〇",IF(K19=M19,"△",IF(K19&lt;M19,"×",))))</f>
        <v/>
      </c>
      <c r="L17" s="139"/>
      <c r="M17" s="140"/>
      <c r="N17" s="88"/>
      <c r="O17" s="89"/>
      <c r="P17" s="90"/>
      <c r="Q17" s="91"/>
      <c r="R17" s="92"/>
      <c r="S17" s="93"/>
      <c r="T17" s="91"/>
      <c r="U17" s="92"/>
      <c r="V17" s="93"/>
      <c r="AB17" s="75">
        <v>0.5</v>
      </c>
      <c r="AC17" s="76"/>
      <c r="AD17" s="76"/>
      <c r="AE17" s="77"/>
      <c r="AF17" s="35" t="s">
        <v>104</v>
      </c>
      <c r="AG17" s="78" t="s">
        <v>102</v>
      </c>
      <c r="AH17" s="72"/>
      <c r="AI17" s="72"/>
      <c r="AJ17" s="71"/>
      <c r="AK17" s="70" t="s">
        <v>9</v>
      </c>
      <c r="AL17" s="71"/>
      <c r="AM17" s="78" t="s">
        <v>103</v>
      </c>
      <c r="AN17" s="72"/>
      <c r="AO17" s="72"/>
      <c r="AP17" s="71"/>
      <c r="AQ17" s="158" t="s">
        <v>105</v>
      </c>
      <c r="AR17" s="158"/>
    </row>
    <row r="18" spans="1:44" ht="20.25" customHeight="1" x14ac:dyDescent="0.15">
      <c r="A18" s="14"/>
      <c r="B18" s="83"/>
      <c r="C18" s="81"/>
      <c r="D18" s="81"/>
      <c r="E18" s="15"/>
      <c r="F18" s="4"/>
      <c r="H18" s="15"/>
      <c r="I18" s="4"/>
      <c r="J18" s="26"/>
      <c r="K18" s="141"/>
      <c r="L18" s="142"/>
      <c r="M18" s="143"/>
      <c r="N18" s="83">
        <f>(COUNTIF(F18:M18,"〇")*3)+(COUNTIF(F18:M18,"△")*1)</f>
        <v>0</v>
      </c>
      <c r="O18" s="81"/>
      <c r="P18" s="82"/>
      <c r="Q18" s="84"/>
      <c r="R18" s="85"/>
      <c r="S18" s="86"/>
      <c r="T18" s="83"/>
      <c r="U18" s="81"/>
      <c r="V18" s="82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</row>
    <row r="19" spans="1:44" ht="20.25" customHeight="1" x14ac:dyDescent="0.15">
      <c r="B19" s="102"/>
      <c r="C19" s="103"/>
      <c r="D19" s="103"/>
      <c r="E19" s="17"/>
      <c r="F19" s="9" t="s">
        <v>11</v>
      </c>
      <c r="G19" s="20"/>
      <c r="H19" s="17"/>
      <c r="I19" s="9" t="s">
        <v>11</v>
      </c>
      <c r="J19" s="48"/>
      <c r="K19" s="144"/>
      <c r="L19" s="145"/>
      <c r="M19" s="146"/>
      <c r="N19" s="102"/>
      <c r="O19" s="103"/>
      <c r="P19" s="104"/>
      <c r="Q19" s="102"/>
      <c r="R19" s="103"/>
      <c r="S19" s="104"/>
      <c r="T19" s="102"/>
      <c r="U19" s="103"/>
      <c r="V19" s="104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</row>
    <row r="20" spans="1:44" ht="20.25" customHeight="1" x14ac:dyDescent="0.15">
      <c r="Y20" s="1"/>
      <c r="AB20" s="165" t="s">
        <v>74</v>
      </c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</row>
    <row r="21" spans="1:44" ht="20.25" customHeight="1" x14ac:dyDescent="0.15">
      <c r="A21" s="4"/>
      <c r="B21" s="186" t="s">
        <v>66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201" t="s">
        <v>67</v>
      </c>
      <c r="O21" s="201"/>
      <c r="P21" s="201"/>
      <c r="Q21" s="201"/>
      <c r="R21" s="201"/>
      <c r="S21" s="201"/>
      <c r="T21" s="201"/>
      <c r="U21" s="201"/>
      <c r="V21" s="201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</row>
    <row r="22" spans="1:44" ht="20.25" customHeight="1" x14ac:dyDescent="0.15">
      <c r="A22" s="4"/>
      <c r="B22" s="130"/>
      <c r="C22" s="131"/>
      <c r="D22" s="132"/>
      <c r="E22" s="130" t="str">
        <f>B23</f>
        <v>豊成BLUE</v>
      </c>
      <c r="F22" s="131"/>
      <c r="G22" s="132"/>
      <c r="H22" s="130" t="str">
        <f>B26</f>
        <v>緑ヶ丘き</v>
      </c>
      <c r="I22" s="131"/>
      <c r="J22" s="132"/>
      <c r="K22" s="133" t="str">
        <f>B29</f>
        <v>緑ヶ丘みどり</v>
      </c>
      <c r="L22" s="134"/>
      <c r="M22" s="135"/>
      <c r="N22" s="99" t="s">
        <v>1</v>
      </c>
      <c r="O22" s="100"/>
      <c r="P22" s="101"/>
      <c r="Q22" s="99" t="s">
        <v>2</v>
      </c>
      <c r="R22" s="100"/>
      <c r="S22" s="101"/>
      <c r="T22" s="99" t="s">
        <v>3</v>
      </c>
      <c r="U22" s="100"/>
      <c r="V22" s="101"/>
      <c r="AB22" s="87"/>
      <c r="AC22" s="87"/>
      <c r="AD22" s="87"/>
      <c r="AE22" s="87"/>
      <c r="AF22" s="59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</row>
    <row r="23" spans="1:44" ht="20.25" customHeight="1" x14ac:dyDescent="0.15">
      <c r="A23" s="4"/>
      <c r="B23" s="105" t="s">
        <v>65</v>
      </c>
      <c r="C23" s="92"/>
      <c r="D23" s="92"/>
      <c r="E23" s="116"/>
      <c r="F23" s="117"/>
      <c r="G23" s="118"/>
      <c r="H23" s="114" t="s">
        <v>19</v>
      </c>
      <c r="I23" s="115"/>
      <c r="J23" s="12"/>
      <c r="K23" s="114" t="s">
        <v>71</v>
      </c>
      <c r="L23" s="115"/>
      <c r="M23" s="12"/>
      <c r="N23" s="88"/>
      <c r="O23" s="89"/>
      <c r="P23" s="90"/>
      <c r="Q23" s="91"/>
      <c r="R23" s="92"/>
      <c r="S23" s="93"/>
      <c r="T23" s="91"/>
      <c r="U23" s="92"/>
      <c r="V23" s="93"/>
      <c r="AB23" s="95"/>
      <c r="AC23" s="95"/>
      <c r="AD23" s="95"/>
      <c r="AE23" s="95"/>
      <c r="AF23" s="59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87"/>
      <c r="AR23" s="87"/>
    </row>
    <row r="24" spans="1:44" ht="20.25" customHeight="1" x14ac:dyDescent="0.15">
      <c r="A24" s="8"/>
      <c r="B24" s="83"/>
      <c r="C24" s="81"/>
      <c r="D24" s="81"/>
      <c r="E24" s="119"/>
      <c r="F24" s="120"/>
      <c r="G24" s="121"/>
      <c r="I24" s="4" t="str">
        <f>IF(H25="","",IF(H25&gt;J25,"〇",IF(H25=J25,"△",IF(H25&lt;J25,"×",))))</f>
        <v/>
      </c>
      <c r="J24" s="19"/>
      <c r="K24" s="15"/>
      <c r="L24" s="4" t="str">
        <f>IF(K25="","",IF(K25&gt;M25,"〇",IF(K25=M25,"△",IF(K25&lt;M25,"×",))))</f>
        <v/>
      </c>
      <c r="M24" s="19"/>
      <c r="N24" s="83">
        <f>(COUNTIF(F24:M24,"〇")*3)+(COUNTIF(F24:M24,"△")*1)</f>
        <v>0</v>
      </c>
      <c r="O24" s="81"/>
      <c r="P24" s="82"/>
      <c r="Q24" s="84"/>
      <c r="R24" s="85"/>
      <c r="S24" s="86"/>
      <c r="T24" s="83"/>
      <c r="U24" s="81"/>
      <c r="V24" s="82"/>
      <c r="AB24" s="95"/>
      <c r="AC24" s="95"/>
      <c r="AD24" s="95"/>
      <c r="AE24" s="95"/>
      <c r="AF24" s="59"/>
      <c r="AG24" s="200"/>
      <c r="AH24" s="191"/>
      <c r="AI24" s="191"/>
      <c r="AJ24" s="191"/>
      <c r="AK24" s="191"/>
      <c r="AL24" s="191"/>
      <c r="AM24" s="191"/>
      <c r="AN24" s="191"/>
      <c r="AO24" s="191"/>
      <c r="AP24" s="191"/>
      <c r="AQ24" s="87"/>
      <c r="AR24" s="87"/>
    </row>
    <row r="25" spans="1:44" ht="20.25" customHeight="1" x14ac:dyDescent="0.15">
      <c r="A25" s="4"/>
      <c r="B25" s="102"/>
      <c r="C25" s="103"/>
      <c r="D25" s="103"/>
      <c r="E25" s="122"/>
      <c r="F25" s="123"/>
      <c r="G25" s="124"/>
      <c r="H25" s="10"/>
      <c r="I25" s="9" t="s">
        <v>11</v>
      </c>
      <c r="J25" s="10"/>
      <c r="K25" s="23"/>
      <c r="L25" s="9" t="s">
        <v>11</v>
      </c>
      <c r="M25" s="10"/>
      <c r="N25" s="125"/>
      <c r="O25" s="126"/>
      <c r="P25" s="127"/>
      <c r="Q25" s="102"/>
      <c r="R25" s="103"/>
      <c r="S25" s="104"/>
      <c r="T25" s="102"/>
      <c r="U25" s="103"/>
      <c r="V25" s="104"/>
      <c r="AB25" s="95"/>
      <c r="AC25" s="95"/>
      <c r="AD25" s="95"/>
      <c r="AE25" s="95"/>
      <c r="AF25" s="59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87"/>
      <c r="AR25" s="87"/>
    </row>
    <row r="26" spans="1:44" ht="20.25" customHeight="1" x14ac:dyDescent="0.15">
      <c r="B26" s="105" t="s">
        <v>68</v>
      </c>
      <c r="C26" s="92"/>
      <c r="D26" s="92"/>
      <c r="E26" s="11"/>
      <c r="F26" s="12"/>
      <c r="G26" s="13"/>
      <c r="H26" s="116"/>
      <c r="I26" s="117"/>
      <c r="J26" s="118"/>
      <c r="K26" s="114" t="s">
        <v>73</v>
      </c>
      <c r="L26" s="115"/>
      <c r="M26" s="12"/>
      <c r="N26" s="88"/>
      <c r="O26" s="89"/>
      <c r="P26" s="90"/>
      <c r="Q26" s="91"/>
      <c r="R26" s="92"/>
      <c r="S26" s="93"/>
      <c r="T26" s="91"/>
      <c r="U26" s="92"/>
      <c r="V26" s="93"/>
      <c r="AB26" s="95"/>
      <c r="AC26" s="95"/>
      <c r="AD26" s="95"/>
      <c r="AE26" s="95"/>
      <c r="AF26" s="59"/>
      <c r="AG26" s="200"/>
      <c r="AH26" s="191"/>
      <c r="AI26" s="191"/>
      <c r="AJ26" s="191"/>
      <c r="AK26" s="191"/>
      <c r="AL26" s="191"/>
      <c r="AM26" s="200"/>
      <c r="AN26" s="191"/>
      <c r="AO26" s="191"/>
      <c r="AP26" s="191"/>
      <c r="AQ26" s="87"/>
      <c r="AR26" s="87"/>
    </row>
    <row r="27" spans="1:44" ht="20.25" customHeight="1" x14ac:dyDescent="0.15">
      <c r="A27" s="14"/>
      <c r="B27" s="83"/>
      <c r="C27" s="81"/>
      <c r="D27" s="81"/>
      <c r="E27" s="15"/>
      <c r="F27" s="4"/>
      <c r="G27" s="16"/>
      <c r="H27" s="119"/>
      <c r="I27" s="120"/>
      <c r="J27" s="121"/>
      <c r="K27" s="15"/>
      <c r="L27" s="4" t="str">
        <f>IF(K28="","",IF(K28&gt;M28,"〇",IF(K28=M28,"△",IF(K28&lt;M28,"×",))))</f>
        <v/>
      </c>
      <c r="M27" s="19"/>
      <c r="N27" s="83">
        <f>(COUNTIF(F27:M27,"〇")*3)+(COUNTIF(F27:M27,"△")*1)</f>
        <v>0</v>
      </c>
      <c r="O27" s="81"/>
      <c r="P27" s="82"/>
      <c r="Q27" s="84"/>
      <c r="R27" s="85"/>
      <c r="S27" s="86"/>
      <c r="T27" s="83"/>
      <c r="U27" s="81"/>
      <c r="V27" s="82"/>
      <c r="AB27" s="95"/>
      <c r="AC27" s="95"/>
      <c r="AD27" s="95"/>
      <c r="AE27" s="95"/>
      <c r="AQ27" s="94"/>
      <c r="AR27" s="87"/>
    </row>
    <row r="28" spans="1:44" ht="20.25" customHeight="1" x14ac:dyDescent="0.15">
      <c r="B28" s="102"/>
      <c r="C28" s="103"/>
      <c r="D28" s="103"/>
      <c r="E28" s="17">
        <f>J25</f>
        <v>0</v>
      </c>
      <c r="F28" s="9" t="s">
        <v>11</v>
      </c>
      <c r="G28" s="18">
        <f>H25</f>
        <v>0</v>
      </c>
      <c r="H28" s="122"/>
      <c r="I28" s="123"/>
      <c r="J28" s="124"/>
      <c r="K28" s="23"/>
      <c r="L28" s="9" t="s">
        <v>11</v>
      </c>
      <c r="M28" s="10"/>
      <c r="N28" s="125"/>
      <c r="O28" s="126"/>
      <c r="P28" s="127"/>
      <c r="Q28" s="102"/>
      <c r="R28" s="103"/>
      <c r="S28" s="104"/>
      <c r="T28" s="102"/>
      <c r="U28" s="103"/>
      <c r="V28" s="104"/>
      <c r="AB28" s="95"/>
      <c r="AC28" s="95"/>
      <c r="AD28" s="95"/>
      <c r="AE28" s="95"/>
      <c r="AQ28" s="87"/>
      <c r="AR28" s="87"/>
    </row>
    <row r="29" spans="1:44" ht="20.25" customHeight="1" x14ac:dyDescent="0.15">
      <c r="B29" s="105" t="s">
        <v>69</v>
      </c>
      <c r="C29" s="106"/>
      <c r="D29" s="107"/>
      <c r="E29" s="11"/>
      <c r="F29" s="46"/>
      <c r="G29" s="12"/>
      <c r="H29" s="114"/>
      <c r="I29" s="115"/>
      <c r="J29" s="25"/>
      <c r="K29" s="138" t="str">
        <f>IF(K31="","",IF(K31&gt;M31,"〇",IF(K31=M31,"△",IF(K31&lt;M31,"×",))))</f>
        <v/>
      </c>
      <c r="L29" s="139"/>
      <c r="M29" s="140"/>
      <c r="N29" s="88"/>
      <c r="O29" s="89"/>
      <c r="P29" s="90"/>
      <c r="Q29" s="91"/>
      <c r="R29" s="92"/>
      <c r="S29" s="93"/>
      <c r="T29" s="91"/>
      <c r="U29" s="92"/>
      <c r="V29" s="93"/>
      <c r="AB29" s="95"/>
      <c r="AC29" s="87"/>
      <c r="AD29" s="87"/>
      <c r="AE29" s="87"/>
      <c r="AQ29" s="87"/>
      <c r="AR29" s="87"/>
    </row>
    <row r="30" spans="1:44" ht="20.25" customHeight="1" x14ac:dyDescent="0.15">
      <c r="A30" s="14"/>
      <c r="B30" s="108"/>
      <c r="C30" s="109"/>
      <c r="D30" s="110"/>
      <c r="E30" s="15"/>
      <c r="F30" s="4"/>
      <c r="H30" s="15"/>
      <c r="I30" s="4"/>
      <c r="J30" s="26"/>
      <c r="K30" s="141"/>
      <c r="L30" s="142"/>
      <c r="M30" s="143"/>
      <c r="N30" s="83">
        <f>(COUNTIF(F30:M30,"〇")*3)+(COUNTIF(F30:M30,"△")*1)</f>
        <v>0</v>
      </c>
      <c r="O30" s="81"/>
      <c r="P30" s="82"/>
      <c r="Q30" s="84"/>
      <c r="R30" s="85"/>
      <c r="S30" s="86"/>
      <c r="T30" s="83"/>
      <c r="U30" s="81"/>
      <c r="V30" s="82"/>
    </row>
    <row r="31" spans="1:44" ht="20.25" customHeight="1" x14ac:dyDescent="0.15">
      <c r="B31" s="111"/>
      <c r="C31" s="112"/>
      <c r="D31" s="113"/>
      <c r="E31" s="17"/>
      <c r="F31" s="9" t="s">
        <v>11</v>
      </c>
      <c r="G31" s="20"/>
      <c r="H31" s="17"/>
      <c r="I31" s="9" t="s">
        <v>11</v>
      </c>
      <c r="J31" s="48"/>
      <c r="K31" s="144"/>
      <c r="L31" s="145"/>
      <c r="M31" s="146"/>
      <c r="N31" s="125"/>
      <c r="O31" s="126"/>
      <c r="P31" s="127"/>
      <c r="Q31" s="102"/>
      <c r="R31" s="103"/>
      <c r="S31" s="104"/>
      <c r="T31" s="102"/>
      <c r="U31" s="103"/>
      <c r="V31" s="104"/>
    </row>
    <row r="32" spans="1:44" ht="20.25" customHeight="1" x14ac:dyDescent="0.15">
      <c r="A32" s="4"/>
      <c r="B32" s="4"/>
      <c r="C32" s="4"/>
      <c r="D32" s="4"/>
      <c r="E32" s="4"/>
      <c r="F32" s="4"/>
      <c r="I32" s="4"/>
      <c r="K32" s="4"/>
      <c r="L32" s="4"/>
      <c r="M32" s="4"/>
      <c r="N32" s="4"/>
      <c r="O32" s="4"/>
      <c r="P32" s="4"/>
      <c r="Q32" s="4"/>
      <c r="R32" s="4"/>
      <c r="S32" s="4"/>
      <c r="Y32" s="1"/>
      <c r="AB32" s="32"/>
      <c r="AC32" s="34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7" ht="20.25" customHeight="1" x14ac:dyDescent="0.15">
      <c r="A33" s="4"/>
      <c r="B33" s="192" t="s">
        <v>76</v>
      </c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4"/>
      <c r="Q33" s="195" t="s">
        <v>75</v>
      </c>
      <c r="R33" s="195"/>
      <c r="S33" s="195"/>
      <c r="T33" s="195"/>
      <c r="U33" s="195"/>
      <c r="V33" s="195"/>
      <c r="W33" s="195"/>
      <c r="X33" s="195"/>
      <c r="Y33" s="196"/>
      <c r="Z33" s="66"/>
      <c r="AA33" s="66"/>
      <c r="AB33" s="183" t="s">
        <v>84</v>
      </c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5"/>
    </row>
    <row r="34" spans="1:47" ht="20.25" customHeight="1" x14ac:dyDescent="0.15">
      <c r="A34" s="8"/>
      <c r="B34" s="130"/>
      <c r="C34" s="131"/>
      <c r="D34" s="132"/>
      <c r="E34" s="130" t="str">
        <f>B35</f>
        <v>TFC</v>
      </c>
      <c r="F34" s="131"/>
      <c r="G34" s="132"/>
      <c r="H34" s="130" t="str">
        <f>B38</f>
        <v>帯広FC</v>
      </c>
      <c r="I34" s="131"/>
      <c r="J34" s="132"/>
      <c r="K34" s="133" t="str">
        <f>B41</f>
        <v>GTO十勝</v>
      </c>
      <c r="L34" s="134"/>
      <c r="M34" s="135"/>
      <c r="N34" s="133" t="str">
        <f>B44</f>
        <v>オールジャパン</v>
      </c>
      <c r="O34" s="134"/>
      <c r="P34" s="135"/>
      <c r="Q34" s="99" t="s">
        <v>1</v>
      </c>
      <c r="R34" s="100"/>
      <c r="S34" s="101"/>
      <c r="T34" s="99" t="s">
        <v>2</v>
      </c>
      <c r="U34" s="100"/>
      <c r="V34" s="101"/>
      <c r="W34" s="99" t="s">
        <v>3</v>
      </c>
      <c r="X34" s="100"/>
      <c r="Y34" s="101"/>
      <c r="AB34" s="73" t="s">
        <v>4</v>
      </c>
      <c r="AC34" s="128"/>
      <c r="AD34" s="128"/>
      <c r="AE34" s="74"/>
      <c r="AF34" s="35"/>
      <c r="AG34" s="73" t="s">
        <v>5</v>
      </c>
      <c r="AH34" s="128"/>
      <c r="AI34" s="128"/>
      <c r="AJ34" s="128"/>
      <c r="AK34" s="128"/>
      <c r="AL34" s="128"/>
      <c r="AM34" s="128"/>
      <c r="AN34" s="128"/>
      <c r="AO34" s="128"/>
      <c r="AP34" s="74"/>
      <c r="AQ34" s="73" t="s">
        <v>6</v>
      </c>
      <c r="AR34" s="74"/>
    </row>
    <row r="35" spans="1:47" ht="20.25" customHeight="1" x14ac:dyDescent="0.15">
      <c r="A35" s="4"/>
      <c r="B35" s="105" t="s">
        <v>77</v>
      </c>
      <c r="C35" s="92"/>
      <c r="D35" s="92"/>
      <c r="E35" s="116"/>
      <c r="F35" s="117"/>
      <c r="G35" s="118"/>
      <c r="H35" s="115" t="s">
        <v>43</v>
      </c>
      <c r="I35" s="115"/>
      <c r="J35" s="12"/>
      <c r="K35" s="114" t="s">
        <v>82</v>
      </c>
      <c r="L35" s="115"/>
      <c r="M35" s="13"/>
      <c r="N35" s="114" t="s">
        <v>83</v>
      </c>
      <c r="O35" s="115"/>
      <c r="P35" s="13"/>
      <c r="Q35" s="88"/>
      <c r="R35" s="89"/>
      <c r="S35" s="90"/>
      <c r="T35" s="51"/>
      <c r="U35" s="46"/>
      <c r="V35" s="52"/>
      <c r="W35" s="51"/>
      <c r="X35" s="46"/>
      <c r="Y35" s="52"/>
      <c r="AB35" s="197">
        <v>0.41666666666666669</v>
      </c>
      <c r="AC35" s="198"/>
      <c r="AD35" s="198"/>
      <c r="AE35" s="199"/>
      <c r="AF35" s="35" t="s">
        <v>8</v>
      </c>
      <c r="AG35" s="70" t="str">
        <f>B35</f>
        <v>TFC</v>
      </c>
      <c r="AH35" s="72"/>
      <c r="AI35" s="72"/>
      <c r="AJ35" s="71"/>
      <c r="AK35" s="70" t="s">
        <v>9</v>
      </c>
      <c r="AL35" s="71"/>
      <c r="AM35" s="70" t="str">
        <f>B38</f>
        <v>帯広FC</v>
      </c>
      <c r="AN35" s="72"/>
      <c r="AO35" s="72"/>
      <c r="AP35" s="71"/>
      <c r="AQ35" s="158" t="s">
        <v>15</v>
      </c>
      <c r="AR35" s="158"/>
      <c r="AS35" s="163" t="s">
        <v>58</v>
      </c>
      <c r="AT35" s="164"/>
      <c r="AU35" s="164"/>
    </row>
    <row r="36" spans="1:47" ht="20.25" customHeight="1" x14ac:dyDescent="0.15">
      <c r="B36" s="83"/>
      <c r="C36" s="81"/>
      <c r="D36" s="81"/>
      <c r="E36" s="119"/>
      <c r="F36" s="120"/>
      <c r="G36" s="121"/>
      <c r="I36" s="4" t="str">
        <f>IF(H37="","",IF(H37&gt;J37,"〇",IF(H37=J37,"△",IF(H37&lt;J37,"×",))))</f>
        <v/>
      </c>
      <c r="J36" s="19"/>
      <c r="K36" s="15"/>
      <c r="L36" s="4" t="str">
        <f>IF(K37="","",IF(K37&gt;M37,"〇",IF(K37=M37,"△",IF(K37&lt;M37,"×",))))</f>
        <v/>
      </c>
      <c r="M36" s="16"/>
      <c r="N36" s="15"/>
      <c r="O36" s="4" t="str">
        <f>IF(N37="","",IF(N37&gt;P37,"〇",IF(N37=P37,"△",IF(N37&lt;P37,"×",))))</f>
        <v/>
      </c>
      <c r="P36" s="16"/>
      <c r="Q36" s="83">
        <f>(COUNTIF(F36:M36,"〇")*3)+(COUNTIF(F36:M36,"△")*1)</f>
        <v>0</v>
      </c>
      <c r="R36" s="81"/>
      <c r="S36" s="82"/>
      <c r="T36" s="56"/>
      <c r="U36" s="57"/>
      <c r="V36" s="58"/>
      <c r="W36" s="49"/>
      <c r="X36" s="4"/>
      <c r="Y36" s="53"/>
      <c r="AB36" s="75">
        <v>0.43402777777777773</v>
      </c>
      <c r="AC36" s="76"/>
      <c r="AD36" s="76"/>
      <c r="AE36" s="77"/>
      <c r="AF36" s="35" t="s">
        <v>10</v>
      </c>
      <c r="AG36" s="78" t="str">
        <f>B41</f>
        <v>GTO十勝</v>
      </c>
      <c r="AH36" s="72"/>
      <c r="AI36" s="72"/>
      <c r="AJ36" s="71"/>
      <c r="AK36" s="70" t="s">
        <v>9</v>
      </c>
      <c r="AL36" s="71"/>
      <c r="AM36" s="70" t="str">
        <f>B44</f>
        <v>オールジャパン</v>
      </c>
      <c r="AN36" s="72"/>
      <c r="AO36" s="72"/>
      <c r="AP36" s="71"/>
      <c r="AQ36" s="158" t="s">
        <v>8</v>
      </c>
      <c r="AR36" s="158"/>
      <c r="AS36" s="163" t="s">
        <v>58</v>
      </c>
      <c r="AT36" s="164"/>
      <c r="AU36" s="164"/>
    </row>
    <row r="37" spans="1:47" ht="20.25" customHeight="1" x14ac:dyDescent="0.15">
      <c r="A37" s="14"/>
      <c r="B37" s="102"/>
      <c r="C37" s="103"/>
      <c r="D37" s="103"/>
      <c r="E37" s="122"/>
      <c r="F37" s="123"/>
      <c r="G37" s="124"/>
      <c r="H37" s="10"/>
      <c r="I37" s="9" t="s">
        <v>11</v>
      </c>
      <c r="J37" s="10"/>
      <c r="K37" s="23"/>
      <c r="L37" s="9" t="s">
        <v>11</v>
      </c>
      <c r="M37" s="27"/>
      <c r="N37" s="23"/>
      <c r="O37" s="9" t="s">
        <v>11</v>
      </c>
      <c r="P37" s="27"/>
      <c r="Q37" s="125"/>
      <c r="R37" s="126"/>
      <c r="S37" s="127"/>
      <c r="T37" s="50"/>
      <c r="U37" s="9"/>
      <c r="V37" s="55"/>
      <c r="W37" s="50"/>
      <c r="X37" s="9"/>
      <c r="Y37" s="55"/>
      <c r="AB37" s="75">
        <v>0.4513888888888889</v>
      </c>
      <c r="AC37" s="76"/>
      <c r="AD37" s="76"/>
      <c r="AE37" s="77"/>
      <c r="AF37" s="35" t="s">
        <v>12</v>
      </c>
      <c r="AG37" s="70" t="str">
        <f>B38</f>
        <v>帯広FC</v>
      </c>
      <c r="AH37" s="72"/>
      <c r="AI37" s="72"/>
      <c r="AJ37" s="71"/>
      <c r="AK37" s="70" t="s">
        <v>9</v>
      </c>
      <c r="AL37" s="71"/>
      <c r="AM37" s="70" t="str">
        <f>B41</f>
        <v>GTO十勝</v>
      </c>
      <c r="AN37" s="72"/>
      <c r="AO37" s="72"/>
      <c r="AP37" s="71"/>
      <c r="AQ37" s="158" t="s">
        <v>26</v>
      </c>
      <c r="AR37" s="158"/>
      <c r="AS37" s="163" t="s">
        <v>58</v>
      </c>
      <c r="AT37" s="164"/>
      <c r="AU37" s="164"/>
    </row>
    <row r="38" spans="1:47" ht="20.25" customHeight="1" x14ac:dyDescent="0.15">
      <c r="B38" s="105" t="s">
        <v>78</v>
      </c>
      <c r="C38" s="92"/>
      <c r="D38" s="92"/>
      <c r="E38" s="11"/>
      <c r="F38" s="12"/>
      <c r="G38" s="13"/>
      <c r="H38" s="117"/>
      <c r="I38" s="117"/>
      <c r="J38" s="117"/>
      <c r="K38" s="114" t="s">
        <v>44</v>
      </c>
      <c r="L38" s="115"/>
      <c r="M38" s="13"/>
      <c r="N38" s="114" t="s">
        <v>81</v>
      </c>
      <c r="O38" s="115"/>
      <c r="P38" s="13"/>
      <c r="Q38" s="89"/>
      <c r="R38" s="89"/>
      <c r="S38" s="90"/>
      <c r="T38" s="51"/>
      <c r="U38" s="46"/>
      <c r="V38" s="52"/>
      <c r="W38" s="51"/>
      <c r="X38" s="46"/>
      <c r="Y38" s="52"/>
      <c r="AB38" s="75">
        <v>0.46875</v>
      </c>
      <c r="AC38" s="76"/>
      <c r="AD38" s="76"/>
      <c r="AE38" s="77"/>
      <c r="AF38" s="35" t="s">
        <v>26</v>
      </c>
      <c r="AG38" s="70" t="str">
        <f>B35</f>
        <v>TFC</v>
      </c>
      <c r="AH38" s="72"/>
      <c r="AI38" s="72"/>
      <c r="AJ38" s="71"/>
      <c r="AK38" s="70" t="s">
        <v>9</v>
      </c>
      <c r="AL38" s="71"/>
      <c r="AM38" s="70" t="str">
        <f>B44</f>
        <v>オールジャパン</v>
      </c>
      <c r="AN38" s="72"/>
      <c r="AO38" s="72"/>
      <c r="AP38" s="71"/>
      <c r="AQ38" s="158" t="s">
        <v>25</v>
      </c>
      <c r="AR38" s="158"/>
      <c r="AS38" s="163" t="s">
        <v>58</v>
      </c>
      <c r="AT38" s="164"/>
      <c r="AU38" s="164"/>
    </row>
    <row r="39" spans="1:47" ht="20.25" customHeight="1" x14ac:dyDescent="0.15">
      <c r="B39" s="83"/>
      <c r="C39" s="81"/>
      <c r="D39" s="81"/>
      <c r="E39" s="15"/>
      <c r="F39" s="4"/>
      <c r="G39" s="16"/>
      <c r="H39" s="120"/>
      <c r="I39" s="120"/>
      <c r="J39" s="120"/>
      <c r="K39" s="15"/>
      <c r="L39" s="4" t="str">
        <f>IF(K40="","",IF(K40&gt;M40,"〇",IF(K40=M40,"△",IF(K40&lt;M40,"×",))))</f>
        <v/>
      </c>
      <c r="M39" s="16"/>
      <c r="N39" s="15"/>
      <c r="O39" s="4" t="str">
        <f>IF(N40="","",IF(N40&gt;P40,"〇",IF(N40=P40,"△",IF(N40&lt;P40,"×",))))</f>
        <v/>
      </c>
      <c r="P39" s="16"/>
      <c r="Q39" s="81">
        <f>(COUNTIF(F39:M39,"〇")*3)+(COUNTIF(F39:M39,"△")*1)</f>
        <v>0</v>
      </c>
      <c r="R39" s="81"/>
      <c r="S39" s="82"/>
      <c r="T39" s="56"/>
      <c r="U39" s="57"/>
      <c r="V39" s="58"/>
      <c r="W39" s="49"/>
      <c r="X39" s="4"/>
      <c r="Y39" s="53"/>
      <c r="AB39" s="75">
        <v>0.4861111111111111</v>
      </c>
      <c r="AC39" s="76"/>
      <c r="AD39" s="76"/>
      <c r="AE39" s="77"/>
      <c r="AF39" s="35" t="s">
        <v>46</v>
      </c>
      <c r="AG39" s="70" t="str">
        <f>B38</f>
        <v>帯広FC</v>
      </c>
      <c r="AH39" s="72"/>
      <c r="AI39" s="72"/>
      <c r="AJ39" s="71"/>
      <c r="AK39" s="70" t="s">
        <v>9</v>
      </c>
      <c r="AL39" s="71"/>
      <c r="AM39" s="70" t="str">
        <f>B44</f>
        <v>オールジャパン</v>
      </c>
      <c r="AN39" s="72"/>
      <c r="AO39" s="72"/>
      <c r="AP39" s="71"/>
      <c r="AQ39" s="158" t="s">
        <v>55</v>
      </c>
      <c r="AR39" s="158"/>
      <c r="AS39" s="163"/>
      <c r="AT39" s="164"/>
      <c r="AU39" s="164"/>
    </row>
    <row r="40" spans="1:47" ht="20.25" customHeight="1" x14ac:dyDescent="0.15">
      <c r="A40" s="14"/>
      <c r="B40" s="102"/>
      <c r="C40" s="103"/>
      <c r="D40" s="103"/>
      <c r="E40" s="17">
        <f>J37</f>
        <v>0</v>
      </c>
      <c r="F40" s="9" t="s">
        <v>11</v>
      </c>
      <c r="G40" s="18">
        <f>H37</f>
        <v>0</v>
      </c>
      <c r="H40" s="123"/>
      <c r="I40" s="123"/>
      <c r="J40" s="123"/>
      <c r="K40" s="23"/>
      <c r="L40" s="9" t="s">
        <v>11</v>
      </c>
      <c r="M40" s="27"/>
      <c r="N40" s="23"/>
      <c r="O40" s="9" t="s">
        <v>11</v>
      </c>
      <c r="P40" s="27"/>
      <c r="Q40" s="126"/>
      <c r="R40" s="126"/>
      <c r="S40" s="127"/>
      <c r="T40" s="50"/>
      <c r="U40" s="9"/>
      <c r="V40" s="55"/>
      <c r="W40" s="50"/>
      <c r="X40" s="9"/>
      <c r="Y40" s="55"/>
      <c r="AB40" s="75">
        <v>0.50347222222222221</v>
      </c>
      <c r="AC40" s="76"/>
      <c r="AD40" s="76"/>
      <c r="AE40" s="77"/>
      <c r="AF40" s="35" t="s">
        <v>55</v>
      </c>
      <c r="AG40" s="70" t="str">
        <f>B35</f>
        <v>TFC</v>
      </c>
      <c r="AH40" s="72"/>
      <c r="AI40" s="72"/>
      <c r="AJ40" s="71"/>
      <c r="AK40" s="70" t="s">
        <v>9</v>
      </c>
      <c r="AL40" s="71"/>
      <c r="AM40" s="70" t="str">
        <f>B41</f>
        <v>GTO十勝</v>
      </c>
      <c r="AN40" s="72"/>
      <c r="AO40" s="72"/>
      <c r="AP40" s="71"/>
      <c r="AQ40" s="158" t="s">
        <v>46</v>
      </c>
      <c r="AR40" s="158"/>
      <c r="AS40" s="163" t="s">
        <v>85</v>
      </c>
      <c r="AT40" s="164"/>
      <c r="AU40" s="164"/>
    </row>
    <row r="41" spans="1:47" ht="20.25" customHeight="1" x14ac:dyDescent="0.15">
      <c r="B41" s="105" t="s">
        <v>79</v>
      </c>
      <c r="C41" s="106"/>
      <c r="D41" s="107"/>
      <c r="E41" s="11"/>
      <c r="F41" s="46"/>
      <c r="G41" s="12"/>
      <c r="H41" s="116"/>
      <c r="I41" s="117"/>
      <c r="J41" s="118"/>
      <c r="K41" s="116"/>
      <c r="L41" s="117"/>
      <c r="M41" s="118"/>
      <c r="N41" s="114" t="s">
        <v>45</v>
      </c>
      <c r="O41" s="115"/>
      <c r="P41" s="13"/>
      <c r="Q41" s="88"/>
      <c r="R41" s="89"/>
      <c r="S41" s="90"/>
      <c r="T41" s="51"/>
      <c r="U41" s="46"/>
      <c r="V41" s="52"/>
      <c r="W41" s="51"/>
      <c r="X41" s="46"/>
      <c r="Y41" s="52"/>
      <c r="AB41" s="95"/>
      <c r="AC41" s="87"/>
      <c r="AD41" s="87"/>
      <c r="AE41" s="87"/>
      <c r="AQ41" s="87"/>
      <c r="AR41" s="87"/>
    </row>
    <row r="42" spans="1:47" ht="20.25" customHeight="1" x14ac:dyDescent="0.15">
      <c r="B42" s="108"/>
      <c r="C42" s="109"/>
      <c r="D42" s="110"/>
      <c r="E42" s="15"/>
      <c r="F42" s="4"/>
      <c r="H42" s="119"/>
      <c r="I42" s="120"/>
      <c r="J42" s="121"/>
      <c r="K42" s="119"/>
      <c r="L42" s="120"/>
      <c r="M42" s="121"/>
      <c r="N42" s="15"/>
      <c r="O42" s="4" t="str">
        <f>IF(N43="","",IF(N43&gt;P43,"〇",IF(N43=P43,"△",IF(N43&lt;P43,"×",))))</f>
        <v/>
      </c>
      <c r="P42" s="16"/>
      <c r="Q42" s="83">
        <f>(COUNTIF(F42:M42,"〇")*3)+(COUNTIF(F42:M42,"△")*1)</f>
        <v>0</v>
      </c>
      <c r="R42" s="81"/>
      <c r="S42" s="82"/>
      <c r="T42" s="56"/>
      <c r="U42" s="57"/>
      <c r="V42" s="58"/>
      <c r="W42" s="49"/>
      <c r="X42" s="4"/>
      <c r="Y42" s="53"/>
      <c r="AA42" s="4"/>
      <c r="AB42" s="167" t="s">
        <v>86</v>
      </c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</row>
    <row r="43" spans="1:47" ht="20.25" customHeight="1" x14ac:dyDescent="0.15">
      <c r="A43" s="4"/>
      <c r="B43" s="111"/>
      <c r="C43" s="112"/>
      <c r="D43" s="113"/>
      <c r="E43" s="17"/>
      <c r="F43" s="9" t="s">
        <v>11</v>
      </c>
      <c r="G43" s="20"/>
      <c r="H43" s="122"/>
      <c r="I43" s="123"/>
      <c r="J43" s="124"/>
      <c r="K43" s="122"/>
      <c r="L43" s="123"/>
      <c r="M43" s="124"/>
      <c r="N43" s="23"/>
      <c r="O43" s="9" t="s">
        <v>11</v>
      </c>
      <c r="P43" s="27"/>
      <c r="Q43" s="125"/>
      <c r="R43" s="126"/>
      <c r="S43" s="127"/>
      <c r="T43" s="50"/>
      <c r="U43" s="9"/>
      <c r="V43" s="55"/>
      <c r="W43" s="50"/>
      <c r="X43" s="9"/>
      <c r="Y43" s="55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</row>
    <row r="44" spans="1:47" ht="20.25" customHeight="1" x14ac:dyDescent="0.15">
      <c r="A44" s="4"/>
      <c r="B44" s="105" t="s">
        <v>80</v>
      </c>
      <c r="C44" s="106"/>
      <c r="D44" s="107"/>
      <c r="E44" s="116"/>
      <c r="F44" s="117"/>
      <c r="G44" s="118"/>
      <c r="H44" s="114"/>
      <c r="I44" s="115"/>
      <c r="J44" s="13"/>
      <c r="K44" s="114"/>
      <c r="L44" s="115"/>
      <c r="M44" s="13"/>
      <c r="N44" s="116"/>
      <c r="O44" s="117"/>
      <c r="P44" s="118"/>
      <c r="Q44" s="88"/>
      <c r="R44" s="89"/>
      <c r="S44" s="90"/>
      <c r="T44" s="51"/>
      <c r="U44" s="46"/>
      <c r="V44" s="52"/>
      <c r="W44" s="51"/>
      <c r="X44" s="46"/>
      <c r="Y44" s="52"/>
      <c r="AB44" s="95"/>
      <c r="AC44" s="87"/>
      <c r="AD44" s="87"/>
      <c r="AE44" s="87"/>
      <c r="AQ44" s="87"/>
      <c r="AR44" s="87"/>
    </row>
    <row r="45" spans="1:47" ht="20.25" customHeight="1" x14ac:dyDescent="0.15">
      <c r="A45" s="4"/>
      <c r="B45" s="108"/>
      <c r="C45" s="109"/>
      <c r="D45" s="110"/>
      <c r="E45" s="119"/>
      <c r="F45" s="120"/>
      <c r="G45" s="121"/>
      <c r="H45" s="15"/>
      <c r="I45" s="4" t="str">
        <f>IF(H46="","",IF(H46&gt;J46,"〇",IF(H46=J46,"△",IF(H46&lt;J46,"×",))))</f>
        <v/>
      </c>
      <c r="J45" s="16"/>
      <c r="K45" s="15"/>
      <c r="L45" s="4" t="str">
        <f>IF(K46="","",IF(K46&gt;M46,"〇",IF(K46=M46,"△",IF(K46&lt;M46,"×",))))</f>
        <v/>
      </c>
      <c r="M45" s="16"/>
      <c r="N45" s="119"/>
      <c r="O45" s="120"/>
      <c r="P45" s="121"/>
      <c r="Q45" s="83">
        <f>(COUNTIF(F45:M45,"〇")*3)+(COUNTIF(F45:M45,"△")*1)</f>
        <v>0</v>
      </c>
      <c r="R45" s="81"/>
      <c r="S45" s="82"/>
      <c r="T45" s="56"/>
      <c r="U45" s="57"/>
      <c r="V45" s="58"/>
      <c r="W45" s="49"/>
      <c r="X45" s="4"/>
      <c r="Y45" s="53"/>
      <c r="AA45" s="4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</row>
    <row r="46" spans="1:47" ht="20.25" customHeight="1" x14ac:dyDescent="0.15">
      <c r="A46" s="8"/>
      <c r="B46" s="111"/>
      <c r="C46" s="112"/>
      <c r="D46" s="113"/>
      <c r="E46" s="122"/>
      <c r="F46" s="123"/>
      <c r="G46" s="124"/>
      <c r="H46" s="23"/>
      <c r="I46" s="9" t="s">
        <v>11</v>
      </c>
      <c r="J46" s="27"/>
      <c r="K46" s="23"/>
      <c r="L46" s="9" t="s">
        <v>11</v>
      </c>
      <c r="M46" s="27"/>
      <c r="N46" s="122"/>
      <c r="O46" s="123"/>
      <c r="P46" s="124"/>
      <c r="Q46" s="125"/>
      <c r="R46" s="126"/>
      <c r="S46" s="127"/>
      <c r="T46" s="50"/>
      <c r="U46" s="9"/>
      <c r="V46" s="55"/>
      <c r="W46" s="50"/>
      <c r="X46" s="9"/>
      <c r="Y46" s="55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</row>
    <row r="47" spans="1:47" ht="14.25" customHeight="1" x14ac:dyDescent="0.15">
      <c r="A47" s="4"/>
      <c r="B47" s="150"/>
      <c r="C47" s="81"/>
      <c r="D47" s="81"/>
      <c r="E47" s="81"/>
      <c r="F47" s="81"/>
      <c r="G47" s="81"/>
      <c r="H47" s="189"/>
      <c r="I47" s="189"/>
      <c r="K47" s="189"/>
      <c r="L47" s="189"/>
      <c r="N47" s="190"/>
      <c r="O47" s="190"/>
      <c r="P47" s="190"/>
      <c r="Q47" s="81"/>
      <c r="R47" s="81"/>
      <c r="S47" s="81"/>
      <c r="T47" s="81"/>
      <c r="U47" s="81"/>
      <c r="V47" s="81"/>
      <c r="Y47" s="1"/>
      <c r="AB47" s="95"/>
      <c r="AC47" s="95"/>
      <c r="AD47" s="95"/>
      <c r="AE47" s="95"/>
      <c r="AF47" s="59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87"/>
      <c r="AR47" s="87"/>
    </row>
    <row r="48" spans="1:47" ht="14.25" customHeight="1" x14ac:dyDescent="0.15">
      <c r="B48" s="54" t="s">
        <v>47</v>
      </c>
      <c r="C48" s="54"/>
      <c r="D48" s="54"/>
      <c r="E48" s="24"/>
      <c r="F48" s="4"/>
      <c r="G48" s="24"/>
      <c r="I48" s="4"/>
      <c r="K48" s="24"/>
      <c r="L48" s="4"/>
      <c r="M48" s="24"/>
      <c r="N48" s="4"/>
      <c r="O48" s="4"/>
      <c r="P48" s="4"/>
      <c r="Q48" s="4"/>
      <c r="R48" s="4"/>
      <c r="S48" s="4"/>
      <c r="T48" s="4"/>
      <c r="U48" s="4"/>
      <c r="V48" s="4"/>
      <c r="AB48" s="4"/>
    </row>
    <row r="49" spans="1:51" ht="21" customHeight="1" x14ac:dyDescent="0.15">
      <c r="A49" s="60" t="s">
        <v>111</v>
      </c>
      <c r="B49" s="61"/>
      <c r="C49" s="61"/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1"/>
      <c r="AU49" s="61"/>
      <c r="AV49" s="61"/>
      <c r="AW49" s="39"/>
      <c r="AX49" s="40"/>
      <c r="AY49" s="41"/>
    </row>
    <row r="50" spans="1:51" ht="14.25" customHeight="1" x14ac:dyDescent="0.15">
      <c r="A50" s="4"/>
      <c r="B50" s="4"/>
      <c r="C50" s="4"/>
      <c r="D50" s="4"/>
      <c r="E50" s="5"/>
      <c r="F50" s="5"/>
      <c r="G50" s="5"/>
      <c r="H50" s="5"/>
      <c r="I50" s="22"/>
      <c r="J50" s="5"/>
      <c r="K50" s="5"/>
      <c r="L50" s="5"/>
      <c r="M50" s="5"/>
      <c r="N50" s="5"/>
      <c r="Y50" s="1"/>
      <c r="AT50" s="4"/>
      <c r="AU50" s="4"/>
      <c r="AV50" s="4"/>
    </row>
    <row r="51" spans="1:51" ht="14.25" customHeight="1" x14ac:dyDescent="0.15">
      <c r="A51" s="4"/>
      <c r="B51" s="6" t="s">
        <v>107</v>
      </c>
      <c r="C51" s="7"/>
      <c r="D51" s="4"/>
      <c r="E51" s="5"/>
      <c r="F51" s="5"/>
      <c r="G51" s="5"/>
      <c r="H51" s="5"/>
      <c r="I51" s="22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9"/>
      <c r="Z51" s="5"/>
      <c r="AA51" s="5"/>
      <c r="AB51" s="168" t="s">
        <v>86</v>
      </c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70"/>
    </row>
    <row r="52" spans="1:51" ht="14.25" customHeight="1" x14ac:dyDescent="0.15">
      <c r="A52" s="4"/>
      <c r="B52" s="6"/>
      <c r="C52" s="7"/>
      <c r="D52" s="4"/>
      <c r="E52" s="5"/>
      <c r="F52" s="5"/>
      <c r="G52" s="5"/>
      <c r="H52" s="5"/>
      <c r="I52" s="22"/>
      <c r="J52" s="5"/>
      <c r="K52" s="5"/>
      <c r="L52" s="5"/>
      <c r="M52" s="5"/>
      <c r="N52" s="5"/>
      <c r="O52" s="28"/>
      <c r="P52" s="28"/>
      <c r="Q52" s="5"/>
      <c r="S52" s="5"/>
      <c r="T52" s="5"/>
      <c r="U52" s="5"/>
      <c r="V52" s="5"/>
      <c r="W52" s="5"/>
      <c r="X52" s="5"/>
      <c r="Y52" s="29"/>
      <c r="Z52" s="5"/>
      <c r="AA52" s="5"/>
      <c r="AB52" s="171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3"/>
    </row>
    <row r="53" spans="1:51" ht="14.25" customHeight="1" x14ac:dyDescent="0.15">
      <c r="A53" s="4"/>
      <c r="B53" s="6" t="s">
        <v>106</v>
      </c>
      <c r="C53" s="7"/>
      <c r="D53" s="4"/>
      <c r="E53" s="5"/>
      <c r="F53" s="5"/>
      <c r="G53" s="5"/>
      <c r="H53" s="5"/>
      <c r="I53" s="22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9"/>
      <c r="Z53" s="5"/>
      <c r="AA53" s="5"/>
      <c r="AB53" s="174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6"/>
    </row>
    <row r="54" spans="1:51" ht="14.25" customHeight="1" x14ac:dyDescent="0.15">
      <c r="Y54" s="1"/>
      <c r="AV54" s="4"/>
    </row>
    <row r="55" spans="1:51" ht="20.25" customHeight="1" x14ac:dyDescent="0.15">
      <c r="A55" s="4"/>
      <c r="B55" s="186" t="s">
        <v>59</v>
      </c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8" t="s">
        <v>87</v>
      </c>
      <c r="O55" s="188"/>
      <c r="P55" s="188"/>
      <c r="Q55" s="188"/>
      <c r="R55" s="188"/>
      <c r="S55" s="188"/>
      <c r="T55" s="188"/>
      <c r="U55" s="188"/>
      <c r="V55" s="188"/>
      <c r="W55" s="67"/>
      <c r="X55" s="67"/>
      <c r="Y55" s="67"/>
      <c r="Z55" s="67"/>
      <c r="AA55" s="67"/>
      <c r="AB55" s="183" t="s">
        <v>0</v>
      </c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5"/>
    </row>
    <row r="56" spans="1:51" ht="20.25" customHeight="1" x14ac:dyDescent="0.15">
      <c r="A56" s="4"/>
      <c r="B56" s="130"/>
      <c r="C56" s="131"/>
      <c r="D56" s="132"/>
      <c r="E56" s="130" t="str">
        <f>B57</f>
        <v>アルテ50</v>
      </c>
      <c r="F56" s="131"/>
      <c r="G56" s="132"/>
      <c r="H56" s="130" t="str">
        <f>B60</f>
        <v>十勝60</v>
      </c>
      <c r="I56" s="131"/>
      <c r="J56" s="132"/>
      <c r="K56" s="130" t="str">
        <f>B63</f>
        <v>オールジャパン50</v>
      </c>
      <c r="L56" s="131"/>
      <c r="M56" s="132"/>
      <c r="N56" s="99" t="s">
        <v>1</v>
      </c>
      <c r="O56" s="100"/>
      <c r="P56" s="101"/>
      <c r="Q56" s="99" t="s">
        <v>2</v>
      </c>
      <c r="R56" s="100"/>
      <c r="S56" s="101"/>
      <c r="T56" s="99" t="s">
        <v>3</v>
      </c>
      <c r="U56" s="100"/>
      <c r="V56" s="101"/>
      <c r="Z56" s="31"/>
      <c r="AB56" s="73" t="s">
        <v>4</v>
      </c>
      <c r="AC56" s="128"/>
      <c r="AD56" s="128"/>
      <c r="AE56" s="74"/>
      <c r="AF56" s="35"/>
      <c r="AG56" s="73" t="s">
        <v>5</v>
      </c>
      <c r="AH56" s="128"/>
      <c r="AI56" s="128"/>
      <c r="AJ56" s="128"/>
      <c r="AK56" s="128"/>
      <c r="AL56" s="128"/>
      <c r="AM56" s="128"/>
      <c r="AN56" s="128"/>
      <c r="AO56" s="128"/>
      <c r="AP56" s="74"/>
      <c r="AQ56" s="73" t="s">
        <v>6</v>
      </c>
      <c r="AR56" s="74"/>
    </row>
    <row r="57" spans="1:51" ht="20.25" customHeight="1" x14ac:dyDescent="0.15">
      <c r="A57" s="4"/>
      <c r="B57" s="105" t="s">
        <v>91</v>
      </c>
      <c r="C57" s="147"/>
      <c r="D57" s="148"/>
      <c r="E57" s="116"/>
      <c r="F57" s="117"/>
      <c r="G57" s="118"/>
      <c r="H57" s="114" t="s">
        <v>94</v>
      </c>
      <c r="I57" s="115"/>
      <c r="J57" s="12"/>
      <c r="K57" s="114" t="s">
        <v>95</v>
      </c>
      <c r="L57" s="115"/>
      <c r="M57" s="12"/>
      <c r="N57" s="88"/>
      <c r="O57" s="89"/>
      <c r="P57" s="90"/>
      <c r="Q57" s="91"/>
      <c r="R57" s="92"/>
      <c r="S57" s="93"/>
      <c r="T57" s="91"/>
      <c r="U57" s="92"/>
      <c r="V57" s="93"/>
      <c r="AB57" s="75">
        <v>0.58333333333333337</v>
      </c>
      <c r="AC57" s="76"/>
      <c r="AD57" s="76"/>
      <c r="AE57" s="77"/>
      <c r="AF57" s="35" t="s">
        <v>8</v>
      </c>
      <c r="AG57" s="70" t="str">
        <f>B57</f>
        <v>アルテ50</v>
      </c>
      <c r="AH57" s="72"/>
      <c r="AI57" s="72"/>
      <c r="AJ57" s="71"/>
      <c r="AK57" s="70" t="s">
        <v>9</v>
      </c>
      <c r="AL57" s="71"/>
      <c r="AM57" s="70" t="str">
        <f>B60</f>
        <v>十勝60</v>
      </c>
      <c r="AN57" s="72"/>
      <c r="AO57" s="72"/>
      <c r="AP57" s="71"/>
      <c r="AQ57" s="158" t="s">
        <v>15</v>
      </c>
      <c r="AR57" s="158"/>
      <c r="AS57" s="163" t="s">
        <v>58</v>
      </c>
      <c r="AT57" s="164"/>
      <c r="AU57" s="164"/>
      <c r="AX57" s="31"/>
    </row>
    <row r="58" spans="1:51" ht="20.25" customHeight="1" x14ac:dyDescent="0.15">
      <c r="A58" s="8"/>
      <c r="B58" s="149"/>
      <c r="C58" s="150"/>
      <c r="D58" s="151"/>
      <c r="E58" s="119"/>
      <c r="F58" s="120"/>
      <c r="G58" s="121"/>
      <c r="I58" s="4" t="s">
        <v>11</v>
      </c>
      <c r="J58" s="19"/>
      <c r="K58" s="15"/>
      <c r="L58" s="4" t="s">
        <v>101</v>
      </c>
      <c r="M58" s="19"/>
      <c r="N58" s="83">
        <f>(COUNTIF(F58:M58,"〇")*3)+(COUNTIF(F58:M58,"△")*1)</f>
        <v>0</v>
      </c>
      <c r="O58" s="81"/>
      <c r="P58" s="82"/>
      <c r="Q58" s="84"/>
      <c r="R58" s="85"/>
      <c r="S58" s="86"/>
      <c r="T58" s="83"/>
      <c r="U58" s="81"/>
      <c r="V58" s="82"/>
      <c r="AB58" s="75">
        <v>0.60069444444444442</v>
      </c>
      <c r="AC58" s="76"/>
      <c r="AD58" s="76"/>
      <c r="AE58" s="77"/>
      <c r="AF58" s="35" t="s">
        <v>10</v>
      </c>
      <c r="AG58" s="78" t="str">
        <f>B57</f>
        <v>アルテ50</v>
      </c>
      <c r="AH58" s="72"/>
      <c r="AI58" s="72"/>
      <c r="AJ58" s="71"/>
      <c r="AK58" s="70" t="s">
        <v>9</v>
      </c>
      <c r="AL58" s="71"/>
      <c r="AM58" s="70" t="str">
        <f>B63</f>
        <v>オールジャパン50</v>
      </c>
      <c r="AN58" s="72"/>
      <c r="AO58" s="72"/>
      <c r="AP58" s="71"/>
      <c r="AQ58" s="158" t="s">
        <v>8</v>
      </c>
      <c r="AR58" s="158"/>
      <c r="AS58" s="163" t="s">
        <v>85</v>
      </c>
      <c r="AT58" s="164"/>
      <c r="AU58" s="164"/>
    </row>
    <row r="59" spans="1:51" ht="20.25" customHeight="1" x14ac:dyDescent="0.15">
      <c r="A59" s="4"/>
      <c r="B59" s="152"/>
      <c r="C59" s="153"/>
      <c r="D59" s="154"/>
      <c r="E59" s="122"/>
      <c r="F59" s="123"/>
      <c r="G59" s="124"/>
      <c r="H59" s="10"/>
      <c r="I59" s="9" t="s">
        <v>11</v>
      </c>
      <c r="J59" s="10"/>
      <c r="K59" s="23"/>
      <c r="L59" s="9" t="s">
        <v>11</v>
      </c>
      <c r="M59" s="10"/>
      <c r="N59" s="125"/>
      <c r="O59" s="126"/>
      <c r="P59" s="127"/>
      <c r="Q59" s="102"/>
      <c r="R59" s="103"/>
      <c r="S59" s="104"/>
      <c r="T59" s="102"/>
      <c r="U59" s="103"/>
      <c r="V59" s="104"/>
      <c r="AB59" s="75">
        <v>0.61805555555555558</v>
      </c>
      <c r="AC59" s="76"/>
      <c r="AD59" s="76"/>
      <c r="AE59" s="77"/>
      <c r="AF59" s="35" t="s">
        <v>12</v>
      </c>
      <c r="AG59" s="70" t="str">
        <f>B60</f>
        <v>十勝60</v>
      </c>
      <c r="AH59" s="72"/>
      <c r="AI59" s="72"/>
      <c r="AJ59" s="71"/>
      <c r="AK59" s="70" t="s">
        <v>9</v>
      </c>
      <c r="AL59" s="71"/>
      <c r="AM59" s="70" t="str">
        <f>B63</f>
        <v>オールジャパン50</v>
      </c>
      <c r="AN59" s="72"/>
      <c r="AO59" s="72"/>
      <c r="AP59" s="71"/>
      <c r="AQ59" s="158" t="s">
        <v>26</v>
      </c>
      <c r="AR59" s="158"/>
      <c r="AS59" s="163" t="s">
        <v>58</v>
      </c>
      <c r="AT59" s="164"/>
      <c r="AU59" s="164"/>
    </row>
    <row r="60" spans="1:51" ht="20.25" customHeight="1" x14ac:dyDescent="0.15">
      <c r="B60" s="105" t="s">
        <v>92</v>
      </c>
      <c r="C60" s="92"/>
      <c r="D60" s="92"/>
      <c r="E60" s="11"/>
      <c r="F60" s="12"/>
      <c r="G60" s="13"/>
      <c r="H60" s="116"/>
      <c r="I60" s="117"/>
      <c r="J60" s="118"/>
      <c r="K60" s="114" t="s">
        <v>96</v>
      </c>
      <c r="L60" s="115"/>
      <c r="M60" s="12"/>
      <c r="N60" s="88"/>
      <c r="O60" s="89"/>
      <c r="P60" s="90"/>
      <c r="Q60" s="91"/>
      <c r="R60" s="92"/>
      <c r="S60" s="93"/>
      <c r="T60" s="91"/>
      <c r="U60" s="92"/>
      <c r="V60" s="93"/>
      <c r="AB60" s="75">
        <v>0.63541666666666663</v>
      </c>
      <c r="AC60" s="76"/>
      <c r="AD60" s="76"/>
      <c r="AE60" s="77"/>
      <c r="AF60" s="35" t="s">
        <v>26</v>
      </c>
      <c r="AG60" s="70" t="str">
        <f>B57</f>
        <v>アルテ50</v>
      </c>
      <c r="AH60" s="72"/>
      <c r="AI60" s="72"/>
      <c r="AJ60" s="71"/>
      <c r="AK60" s="70" t="s">
        <v>9</v>
      </c>
      <c r="AL60" s="71"/>
      <c r="AM60" s="70" t="str">
        <f>B60</f>
        <v>十勝60</v>
      </c>
      <c r="AN60" s="72"/>
      <c r="AO60" s="72"/>
      <c r="AP60" s="71"/>
      <c r="AQ60" s="158" t="s">
        <v>25</v>
      </c>
      <c r="AR60" s="158"/>
      <c r="AS60" s="163" t="s">
        <v>58</v>
      </c>
      <c r="AT60" s="164"/>
      <c r="AU60" s="164"/>
    </row>
    <row r="61" spans="1:51" ht="20.25" customHeight="1" x14ac:dyDescent="0.15">
      <c r="A61" s="14"/>
      <c r="B61" s="83"/>
      <c r="C61" s="81"/>
      <c r="D61" s="81"/>
      <c r="E61" s="15"/>
      <c r="F61" s="4" t="s">
        <v>101</v>
      </c>
      <c r="G61" s="16"/>
      <c r="H61" s="119"/>
      <c r="I61" s="120"/>
      <c r="J61" s="121"/>
      <c r="K61" s="15"/>
      <c r="L61" s="4" t="s">
        <v>101</v>
      </c>
      <c r="M61" s="19"/>
      <c r="N61" s="83">
        <f>(COUNTIF(F61:M61,"〇")*3)+(COUNTIF(F61:M61,"△")*1)</f>
        <v>0</v>
      </c>
      <c r="O61" s="81"/>
      <c r="P61" s="82"/>
      <c r="Q61" s="84"/>
      <c r="R61" s="85"/>
      <c r="S61" s="86"/>
      <c r="T61" s="83"/>
      <c r="U61" s="81"/>
      <c r="V61" s="82"/>
      <c r="AB61" s="75">
        <v>0.65277777777777779</v>
      </c>
      <c r="AC61" s="76"/>
      <c r="AD61" s="76"/>
      <c r="AE61" s="77"/>
      <c r="AF61" s="35" t="s">
        <v>46</v>
      </c>
      <c r="AG61" s="78" t="str">
        <f>B57</f>
        <v>アルテ50</v>
      </c>
      <c r="AH61" s="72"/>
      <c r="AI61" s="72"/>
      <c r="AJ61" s="71"/>
      <c r="AK61" s="70" t="s">
        <v>9</v>
      </c>
      <c r="AL61" s="71"/>
      <c r="AM61" s="70" t="str">
        <f>B63</f>
        <v>オールジャパン50</v>
      </c>
      <c r="AN61" s="72"/>
      <c r="AO61" s="72"/>
      <c r="AP61" s="71"/>
      <c r="AQ61" s="158" t="s">
        <v>55</v>
      </c>
      <c r="AR61" s="158"/>
      <c r="AS61" s="163" t="s">
        <v>85</v>
      </c>
      <c r="AT61" s="164"/>
      <c r="AU61" s="164"/>
    </row>
    <row r="62" spans="1:51" ht="20.25" customHeight="1" x14ac:dyDescent="0.15">
      <c r="B62" s="102"/>
      <c r="C62" s="103"/>
      <c r="D62" s="103"/>
      <c r="E62" s="17">
        <f>J59</f>
        <v>0</v>
      </c>
      <c r="F62" s="9" t="s">
        <v>11</v>
      </c>
      <c r="G62" s="18">
        <f>H59</f>
        <v>0</v>
      </c>
      <c r="H62" s="122"/>
      <c r="I62" s="123"/>
      <c r="J62" s="124"/>
      <c r="K62" s="23"/>
      <c r="L62" s="9" t="s">
        <v>11</v>
      </c>
      <c r="M62" s="10"/>
      <c r="N62" s="125"/>
      <c r="O62" s="126"/>
      <c r="P62" s="127"/>
      <c r="Q62" s="102"/>
      <c r="R62" s="103"/>
      <c r="S62" s="104"/>
      <c r="T62" s="102"/>
      <c r="U62" s="103"/>
      <c r="V62" s="104"/>
      <c r="AB62" s="75">
        <v>0.67013888888888884</v>
      </c>
      <c r="AC62" s="76"/>
      <c r="AD62" s="76"/>
      <c r="AE62" s="77"/>
      <c r="AF62" s="35" t="s">
        <v>55</v>
      </c>
      <c r="AG62" s="70" t="str">
        <f>B60</f>
        <v>十勝60</v>
      </c>
      <c r="AH62" s="72"/>
      <c r="AI62" s="72"/>
      <c r="AJ62" s="71"/>
      <c r="AK62" s="70" t="s">
        <v>9</v>
      </c>
      <c r="AL62" s="71"/>
      <c r="AM62" s="70" t="str">
        <f>B63</f>
        <v>オールジャパン50</v>
      </c>
      <c r="AN62" s="72"/>
      <c r="AO62" s="72"/>
      <c r="AP62" s="71"/>
      <c r="AQ62" s="158" t="s">
        <v>46</v>
      </c>
      <c r="AR62" s="158"/>
      <c r="AS62" s="163" t="s">
        <v>58</v>
      </c>
      <c r="AT62" s="164"/>
      <c r="AU62" s="164"/>
    </row>
    <row r="63" spans="1:51" ht="20.25" customHeight="1" x14ac:dyDescent="0.15">
      <c r="B63" s="105" t="s">
        <v>93</v>
      </c>
      <c r="C63" s="92"/>
      <c r="D63" s="92"/>
      <c r="E63" s="11"/>
      <c r="F63" s="46"/>
      <c r="G63" s="12"/>
      <c r="H63" s="114"/>
      <c r="I63" s="115"/>
      <c r="J63" s="25"/>
      <c r="K63" s="138" t="str">
        <f>IF(K65="","",IF(K65&gt;M65,"〇",IF(K65=M65,"△",IF(K65&lt;M65,"×",))))</f>
        <v/>
      </c>
      <c r="L63" s="139"/>
      <c r="M63" s="140"/>
      <c r="N63" s="88"/>
      <c r="O63" s="89"/>
      <c r="P63" s="90"/>
      <c r="Q63" s="91"/>
      <c r="R63" s="92"/>
      <c r="S63" s="93"/>
      <c r="T63" s="91"/>
      <c r="U63" s="92"/>
      <c r="V63" s="93"/>
      <c r="AB63" s="95"/>
      <c r="AC63" s="87"/>
      <c r="AD63" s="87"/>
      <c r="AE63" s="87"/>
      <c r="AQ63" s="87"/>
      <c r="AR63" s="87"/>
    </row>
    <row r="64" spans="1:51" ht="20.25" customHeight="1" x14ac:dyDescent="0.15">
      <c r="A64" s="14"/>
      <c r="B64" s="83"/>
      <c r="C64" s="81"/>
      <c r="D64" s="81"/>
      <c r="E64" s="15"/>
      <c r="F64" s="4" t="s">
        <v>101</v>
      </c>
      <c r="H64" s="15"/>
      <c r="I64" s="4" t="s">
        <v>101</v>
      </c>
      <c r="J64" s="26"/>
      <c r="K64" s="141"/>
      <c r="L64" s="142"/>
      <c r="M64" s="143"/>
      <c r="N64" s="83">
        <f>(COUNTIF(F64:M64,"〇")*3)+(COUNTIF(F64:M64,"△")*1)</f>
        <v>0</v>
      </c>
      <c r="O64" s="81"/>
      <c r="P64" s="82"/>
      <c r="Q64" s="84"/>
      <c r="R64" s="85"/>
      <c r="S64" s="86"/>
      <c r="T64" s="83"/>
      <c r="U64" s="81"/>
      <c r="V64" s="82"/>
      <c r="AB64" s="177" t="s">
        <v>112</v>
      </c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9"/>
    </row>
    <row r="65" spans="1:47" ht="20.25" customHeight="1" x14ac:dyDescent="0.15">
      <c r="B65" s="102"/>
      <c r="C65" s="103"/>
      <c r="D65" s="103"/>
      <c r="E65" s="17"/>
      <c r="F65" s="9" t="s">
        <v>11</v>
      </c>
      <c r="G65" s="20"/>
      <c r="H65" s="17"/>
      <c r="I65" s="9" t="s">
        <v>11</v>
      </c>
      <c r="J65" s="48"/>
      <c r="K65" s="144"/>
      <c r="L65" s="145"/>
      <c r="M65" s="146"/>
      <c r="N65" s="102"/>
      <c r="O65" s="103"/>
      <c r="P65" s="104"/>
      <c r="Q65" s="102"/>
      <c r="R65" s="103"/>
      <c r="S65" s="104"/>
      <c r="T65" s="102"/>
      <c r="U65" s="103"/>
      <c r="V65" s="104"/>
      <c r="AB65" s="180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2"/>
    </row>
    <row r="66" spans="1:47" ht="20.25" customHeight="1" x14ac:dyDescent="0.15">
      <c r="Y66" s="1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</row>
    <row r="67" spans="1:47" ht="20.25" customHeight="1" x14ac:dyDescent="0.15">
      <c r="A67" s="4"/>
      <c r="B67" s="186" t="s">
        <v>60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7" t="s">
        <v>88</v>
      </c>
      <c r="O67" s="187"/>
      <c r="P67" s="187"/>
      <c r="Q67" s="187"/>
      <c r="R67" s="187"/>
      <c r="S67" s="187"/>
      <c r="T67" s="187"/>
      <c r="U67" s="187"/>
      <c r="V67" s="187"/>
      <c r="W67" s="67"/>
      <c r="X67" s="67"/>
      <c r="Y67" s="68"/>
      <c r="Z67" s="67"/>
      <c r="AA67" s="67"/>
      <c r="AB67" s="183" t="s">
        <v>97</v>
      </c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5"/>
    </row>
    <row r="68" spans="1:47" ht="20.25" customHeight="1" x14ac:dyDescent="0.15">
      <c r="A68" s="4"/>
      <c r="B68" s="130"/>
      <c r="C68" s="131"/>
      <c r="D68" s="132"/>
      <c r="E68" s="130" t="str">
        <f>B69</f>
        <v>豊成</v>
      </c>
      <c r="F68" s="131"/>
      <c r="G68" s="132"/>
      <c r="H68" s="130" t="str">
        <f>B72</f>
        <v>緑ヶ丘</v>
      </c>
      <c r="I68" s="131"/>
      <c r="J68" s="132"/>
      <c r="K68" s="133" t="str">
        <f>B75</f>
        <v>西帯広</v>
      </c>
      <c r="L68" s="134"/>
      <c r="M68" s="135"/>
      <c r="N68" s="99" t="s">
        <v>1</v>
      </c>
      <c r="O68" s="100"/>
      <c r="P68" s="101"/>
      <c r="Q68" s="99" t="s">
        <v>2</v>
      </c>
      <c r="R68" s="100"/>
      <c r="S68" s="101"/>
      <c r="T68" s="99" t="s">
        <v>3</v>
      </c>
      <c r="U68" s="100"/>
      <c r="V68" s="101"/>
      <c r="AB68" s="73" t="s">
        <v>4</v>
      </c>
      <c r="AC68" s="128"/>
      <c r="AD68" s="128"/>
      <c r="AE68" s="74"/>
      <c r="AF68" s="35"/>
      <c r="AG68" s="73" t="s">
        <v>5</v>
      </c>
      <c r="AH68" s="128"/>
      <c r="AI68" s="128"/>
      <c r="AJ68" s="128"/>
      <c r="AK68" s="128"/>
      <c r="AL68" s="128"/>
      <c r="AM68" s="128"/>
      <c r="AN68" s="128"/>
      <c r="AO68" s="128"/>
      <c r="AP68" s="74"/>
      <c r="AQ68" s="73" t="s">
        <v>6</v>
      </c>
      <c r="AR68" s="74"/>
    </row>
    <row r="69" spans="1:47" ht="20.25" customHeight="1" x14ac:dyDescent="0.15">
      <c r="A69" s="4"/>
      <c r="B69" s="105" t="s">
        <v>89</v>
      </c>
      <c r="C69" s="92"/>
      <c r="D69" s="92"/>
      <c r="E69" s="116"/>
      <c r="F69" s="117"/>
      <c r="G69" s="118"/>
      <c r="H69" s="114" t="s">
        <v>98</v>
      </c>
      <c r="I69" s="115"/>
      <c r="J69" s="12"/>
      <c r="K69" s="114" t="s">
        <v>99</v>
      </c>
      <c r="L69" s="115"/>
      <c r="M69" s="12"/>
      <c r="N69" s="88"/>
      <c r="O69" s="89"/>
      <c r="P69" s="90"/>
      <c r="Q69" s="91"/>
      <c r="R69" s="92"/>
      <c r="S69" s="93"/>
      <c r="T69" s="91"/>
      <c r="U69" s="92"/>
      <c r="V69" s="93"/>
      <c r="AB69" s="75">
        <v>0.58333333333333337</v>
      </c>
      <c r="AC69" s="76"/>
      <c r="AD69" s="76"/>
      <c r="AE69" s="77"/>
      <c r="AF69" s="35" t="s">
        <v>8</v>
      </c>
      <c r="AG69" s="70" t="str">
        <f>B69</f>
        <v>豊成</v>
      </c>
      <c r="AH69" s="72"/>
      <c r="AI69" s="72"/>
      <c r="AJ69" s="71"/>
      <c r="AK69" s="70" t="s">
        <v>9</v>
      </c>
      <c r="AL69" s="71"/>
      <c r="AM69" s="70" t="str">
        <f>B72</f>
        <v>緑ヶ丘</v>
      </c>
      <c r="AN69" s="72"/>
      <c r="AO69" s="72"/>
      <c r="AP69" s="71"/>
      <c r="AQ69" s="158" t="s">
        <v>15</v>
      </c>
      <c r="AR69" s="158"/>
    </row>
    <row r="70" spans="1:47" ht="20.25" customHeight="1" x14ac:dyDescent="0.15">
      <c r="A70" s="8"/>
      <c r="B70" s="83"/>
      <c r="C70" s="81"/>
      <c r="D70" s="81"/>
      <c r="E70" s="119"/>
      <c r="F70" s="120"/>
      <c r="G70" s="121"/>
      <c r="I70" s="4" t="s">
        <v>101</v>
      </c>
      <c r="J70" s="19"/>
      <c r="K70" s="15"/>
      <c r="L70" s="4" t="s">
        <v>101</v>
      </c>
      <c r="M70" s="19"/>
      <c r="N70" s="83">
        <f>(COUNTIF(F70:M70,"〇")*3)+(COUNTIF(F70:M70,"△")*1)</f>
        <v>0</v>
      </c>
      <c r="O70" s="81"/>
      <c r="P70" s="82"/>
      <c r="Q70" s="84"/>
      <c r="R70" s="85"/>
      <c r="S70" s="86"/>
      <c r="T70" s="83"/>
      <c r="U70" s="81"/>
      <c r="V70" s="82"/>
      <c r="AB70" s="75">
        <v>0.60069444444444442</v>
      </c>
      <c r="AC70" s="76"/>
      <c r="AD70" s="76"/>
      <c r="AE70" s="77"/>
      <c r="AF70" s="35" t="s">
        <v>10</v>
      </c>
      <c r="AG70" s="78" t="str">
        <f>B69</f>
        <v>豊成</v>
      </c>
      <c r="AH70" s="72"/>
      <c r="AI70" s="72"/>
      <c r="AJ70" s="71"/>
      <c r="AK70" s="70" t="s">
        <v>9</v>
      </c>
      <c r="AL70" s="71"/>
      <c r="AM70" s="70" t="str">
        <f>B75</f>
        <v>西帯広</v>
      </c>
      <c r="AN70" s="72"/>
      <c r="AO70" s="72"/>
      <c r="AP70" s="71"/>
      <c r="AQ70" s="158" t="s">
        <v>8</v>
      </c>
      <c r="AR70" s="158"/>
      <c r="AS70" s="163" t="s">
        <v>58</v>
      </c>
      <c r="AT70" s="164"/>
      <c r="AU70" s="164"/>
    </row>
    <row r="71" spans="1:47" ht="20.25" customHeight="1" x14ac:dyDescent="0.15">
      <c r="A71" s="4"/>
      <c r="B71" s="102"/>
      <c r="C71" s="103"/>
      <c r="D71" s="103"/>
      <c r="E71" s="122"/>
      <c r="F71" s="123"/>
      <c r="G71" s="124"/>
      <c r="H71" s="10"/>
      <c r="I71" s="9" t="s">
        <v>11</v>
      </c>
      <c r="J71" s="10"/>
      <c r="K71" s="23"/>
      <c r="L71" s="9" t="s">
        <v>11</v>
      </c>
      <c r="M71" s="10"/>
      <c r="N71" s="125"/>
      <c r="O71" s="126"/>
      <c r="P71" s="127"/>
      <c r="Q71" s="102"/>
      <c r="R71" s="103"/>
      <c r="S71" s="104"/>
      <c r="T71" s="102"/>
      <c r="U71" s="103"/>
      <c r="V71" s="104"/>
      <c r="AB71" s="75">
        <v>0.61805555555555558</v>
      </c>
      <c r="AC71" s="76"/>
      <c r="AD71" s="76"/>
      <c r="AE71" s="77"/>
      <c r="AF71" s="35" t="s">
        <v>12</v>
      </c>
      <c r="AG71" s="70" t="str">
        <f>B72</f>
        <v>緑ヶ丘</v>
      </c>
      <c r="AH71" s="72"/>
      <c r="AI71" s="72"/>
      <c r="AJ71" s="71"/>
      <c r="AK71" s="70" t="s">
        <v>9</v>
      </c>
      <c r="AL71" s="71"/>
      <c r="AM71" s="70" t="str">
        <f>B75</f>
        <v>西帯広</v>
      </c>
      <c r="AN71" s="72"/>
      <c r="AO71" s="72"/>
      <c r="AP71" s="71"/>
      <c r="AQ71" s="158" t="s">
        <v>26</v>
      </c>
      <c r="AR71" s="158"/>
      <c r="AS71" s="163" t="s">
        <v>58</v>
      </c>
      <c r="AT71" s="164"/>
      <c r="AU71" s="164"/>
    </row>
    <row r="72" spans="1:47" ht="20.25" customHeight="1" x14ac:dyDescent="0.15">
      <c r="B72" s="105" t="s">
        <v>54</v>
      </c>
      <c r="C72" s="92"/>
      <c r="D72" s="92"/>
      <c r="E72" s="11"/>
      <c r="F72" s="12"/>
      <c r="G72" s="13"/>
      <c r="H72" s="116"/>
      <c r="I72" s="117"/>
      <c r="J72" s="118"/>
      <c r="K72" s="114" t="s">
        <v>100</v>
      </c>
      <c r="L72" s="115"/>
      <c r="M72" s="12"/>
      <c r="N72" s="88"/>
      <c r="O72" s="89"/>
      <c r="P72" s="90"/>
      <c r="Q72" s="91"/>
      <c r="R72" s="92"/>
      <c r="S72" s="93"/>
      <c r="T72" s="91"/>
      <c r="U72" s="92"/>
      <c r="V72" s="93"/>
      <c r="AB72" s="75">
        <v>0.63541666666666663</v>
      </c>
      <c r="AC72" s="76"/>
      <c r="AD72" s="76"/>
      <c r="AE72" s="77"/>
      <c r="AF72" s="35" t="s">
        <v>26</v>
      </c>
      <c r="AG72" s="70" t="str">
        <f>B69</f>
        <v>豊成</v>
      </c>
      <c r="AH72" s="72"/>
      <c r="AI72" s="72"/>
      <c r="AJ72" s="71"/>
      <c r="AK72" s="70" t="s">
        <v>9</v>
      </c>
      <c r="AL72" s="71"/>
      <c r="AM72" s="70" t="str">
        <f>B72</f>
        <v>緑ヶ丘</v>
      </c>
      <c r="AN72" s="72"/>
      <c r="AO72" s="72"/>
      <c r="AP72" s="71"/>
      <c r="AQ72" s="158" t="s">
        <v>25</v>
      </c>
      <c r="AR72" s="158"/>
      <c r="AS72" s="163" t="s">
        <v>58</v>
      </c>
      <c r="AT72" s="164"/>
      <c r="AU72" s="164"/>
    </row>
    <row r="73" spans="1:47" ht="20.25" customHeight="1" x14ac:dyDescent="0.15">
      <c r="A73" s="14"/>
      <c r="B73" s="83"/>
      <c r="C73" s="81"/>
      <c r="D73" s="81"/>
      <c r="E73" s="15"/>
      <c r="F73" s="4" t="s">
        <v>101</v>
      </c>
      <c r="G73" s="16"/>
      <c r="H73" s="119"/>
      <c r="I73" s="120"/>
      <c r="J73" s="121"/>
      <c r="K73" s="15"/>
      <c r="L73" s="4" t="s">
        <v>101</v>
      </c>
      <c r="M73" s="19"/>
      <c r="N73" s="83">
        <f>(COUNTIF(F73:M73,"〇")*3)+(COUNTIF(F73:M73,"△")*1)</f>
        <v>0</v>
      </c>
      <c r="O73" s="81"/>
      <c r="P73" s="82"/>
      <c r="Q73" s="84"/>
      <c r="R73" s="85"/>
      <c r="S73" s="86"/>
      <c r="T73" s="83"/>
      <c r="U73" s="81"/>
      <c r="V73" s="82"/>
      <c r="AB73" s="75">
        <v>0.65277777777777779</v>
      </c>
      <c r="AC73" s="76"/>
      <c r="AD73" s="76"/>
      <c r="AE73" s="77"/>
      <c r="AF73" s="35" t="s">
        <v>46</v>
      </c>
      <c r="AG73" s="78" t="str">
        <f>B69</f>
        <v>豊成</v>
      </c>
      <c r="AH73" s="72"/>
      <c r="AI73" s="72"/>
      <c r="AJ73" s="71"/>
      <c r="AK73" s="70" t="s">
        <v>9</v>
      </c>
      <c r="AL73" s="71"/>
      <c r="AM73" s="70" t="str">
        <f>B75</f>
        <v>西帯広</v>
      </c>
      <c r="AN73" s="72"/>
      <c r="AO73" s="72"/>
      <c r="AP73" s="71"/>
      <c r="AQ73" s="158" t="s">
        <v>55</v>
      </c>
      <c r="AR73" s="158"/>
      <c r="AS73" s="163" t="s">
        <v>58</v>
      </c>
      <c r="AT73" s="164"/>
      <c r="AU73" s="164"/>
    </row>
    <row r="74" spans="1:47" ht="20.25" customHeight="1" x14ac:dyDescent="0.15">
      <c r="B74" s="102"/>
      <c r="C74" s="103"/>
      <c r="D74" s="103"/>
      <c r="E74" s="17">
        <f>J71</f>
        <v>0</v>
      </c>
      <c r="F74" s="9" t="s">
        <v>11</v>
      </c>
      <c r="G74" s="18">
        <f>H71</f>
        <v>0</v>
      </c>
      <c r="H74" s="122"/>
      <c r="I74" s="123"/>
      <c r="J74" s="124"/>
      <c r="K74" s="23"/>
      <c r="L74" s="9" t="s">
        <v>11</v>
      </c>
      <c r="M74" s="10"/>
      <c r="N74" s="125"/>
      <c r="O74" s="126"/>
      <c r="P74" s="127"/>
      <c r="Q74" s="102"/>
      <c r="R74" s="103"/>
      <c r="S74" s="104"/>
      <c r="T74" s="102"/>
      <c r="U74" s="103"/>
      <c r="V74" s="104"/>
      <c r="AB74" s="75">
        <v>0.67013888888888884</v>
      </c>
      <c r="AC74" s="76"/>
      <c r="AD74" s="76"/>
      <c r="AE74" s="77"/>
      <c r="AF74" s="35" t="s">
        <v>55</v>
      </c>
      <c r="AG74" s="70" t="str">
        <f>B72</f>
        <v>緑ヶ丘</v>
      </c>
      <c r="AH74" s="72"/>
      <c r="AI74" s="72"/>
      <c r="AJ74" s="71"/>
      <c r="AK74" s="70" t="s">
        <v>9</v>
      </c>
      <c r="AL74" s="71"/>
      <c r="AM74" s="70" t="str">
        <f>B75</f>
        <v>西帯広</v>
      </c>
      <c r="AN74" s="72"/>
      <c r="AO74" s="72"/>
      <c r="AP74" s="71"/>
      <c r="AQ74" s="158" t="s">
        <v>46</v>
      </c>
      <c r="AR74" s="158"/>
      <c r="AS74" s="163" t="s">
        <v>58</v>
      </c>
      <c r="AT74" s="164"/>
      <c r="AU74" s="164"/>
    </row>
    <row r="75" spans="1:47" ht="20.25" customHeight="1" x14ac:dyDescent="0.15">
      <c r="B75" s="105" t="s">
        <v>90</v>
      </c>
      <c r="C75" s="106"/>
      <c r="D75" s="107"/>
      <c r="E75" s="11"/>
      <c r="F75" s="46"/>
      <c r="G75" s="12"/>
      <c r="H75" s="114"/>
      <c r="I75" s="115"/>
      <c r="J75" s="25"/>
      <c r="K75" s="138" t="str">
        <f>IF(K77="","",IF(K77&gt;M77,"〇",IF(K77=M77,"△",IF(K77&lt;M77,"×",))))</f>
        <v/>
      </c>
      <c r="L75" s="139"/>
      <c r="M75" s="140"/>
      <c r="N75" s="88"/>
      <c r="O75" s="89"/>
      <c r="P75" s="90"/>
      <c r="Q75" s="91"/>
      <c r="R75" s="92"/>
      <c r="S75" s="93"/>
      <c r="T75" s="91"/>
      <c r="U75" s="92"/>
      <c r="V75" s="93"/>
      <c r="AB75" s="95"/>
      <c r="AC75" s="87"/>
      <c r="AD75" s="87"/>
      <c r="AE75" s="87"/>
      <c r="AQ75" s="87"/>
      <c r="AR75" s="87"/>
    </row>
    <row r="76" spans="1:47" ht="20.25" customHeight="1" x14ac:dyDescent="0.15">
      <c r="A76" s="14"/>
      <c r="B76" s="108"/>
      <c r="C76" s="109"/>
      <c r="D76" s="110"/>
      <c r="E76" s="15"/>
      <c r="F76" s="4" t="s">
        <v>101</v>
      </c>
      <c r="H76" s="15"/>
      <c r="I76" s="4" t="s">
        <v>101</v>
      </c>
      <c r="J76" s="26"/>
      <c r="K76" s="141"/>
      <c r="L76" s="142"/>
      <c r="M76" s="143"/>
      <c r="N76" s="83">
        <f>(COUNTIF(F76:M76,"〇")*3)+(COUNTIF(F76:M76,"△")*1)</f>
        <v>0</v>
      </c>
      <c r="O76" s="81"/>
      <c r="P76" s="82"/>
      <c r="Q76" s="84"/>
      <c r="R76" s="85"/>
      <c r="S76" s="86"/>
      <c r="T76" s="83"/>
      <c r="U76" s="81"/>
      <c r="V76" s="82"/>
      <c r="AB76" s="177" t="s">
        <v>112</v>
      </c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9"/>
    </row>
    <row r="77" spans="1:47" ht="20.25" customHeight="1" x14ac:dyDescent="0.15">
      <c r="B77" s="111"/>
      <c r="C77" s="112"/>
      <c r="D77" s="113"/>
      <c r="E77" s="17"/>
      <c r="F77" s="9" t="s">
        <v>11</v>
      </c>
      <c r="G77" s="20"/>
      <c r="H77" s="17"/>
      <c r="I77" s="9" t="s">
        <v>11</v>
      </c>
      <c r="J77" s="48"/>
      <c r="K77" s="144"/>
      <c r="L77" s="145"/>
      <c r="M77" s="146"/>
      <c r="N77" s="125"/>
      <c r="O77" s="126"/>
      <c r="P77" s="127"/>
      <c r="Q77" s="102"/>
      <c r="R77" s="103"/>
      <c r="S77" s="104"/>
      <c r="T77" s="102"/>
      <c r="U77" s="103"/>
      <c r="V77" s="104"/>
      <c r="AB77" s="180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2"/>
    </row>
    <row r="78" spans="1:47" ht="14.25" customHeight="1" x14ac:dyDescent="0.15">
      <c r="A78" s="4"/>
      <c r="B78" s="4"/>
      <c r="C78" s="4"/>
      <c r="D78" s="4"/>
      <c r="E78" s="4"/>
      <c r="F78" s="4"/>
      <c r="I78" s="4"/>
      <c r="K78" s="4"/>
      <c r="L78" s="4"/>
      <c r="M78" s="4"/>
      <c r="N78" s="4"/>
      <c r="O78" s="4"/>
      <c r="P78" s="4"/>
      <c r="Q78" s="4"/>
      <c r="R78" s="4"/>
      <c r="S78" s="4"/>
      <c r="Y78" s="1"/>
      <c r="AB78" s="32"/>
      <c r="AC78" s="34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1:47" ht="14.25" customHeight="1" x14ac:dyDescent="0.15">
      <c r="Y79" s="1"/>
    </row>
    <row r="80" spans="1:47" ht="14.25" customHeight="1" x14ac:dyDescent="0.15">
      <c r="Y80" s="1"/>
    </row>
    <row r="81" spans="25:25" ht="14.25" customHeight="1" x14ac:dyDescent="0.15">
      <c r="Y81" s="1"/>
    </row>
    <row r="82" spans="25:25" ht="14.25" customHeight="1" x14ac:dyDescent="0.15">
      <c r="Y82" s="1"/>
    </row>
    <row r="83" spans="25:25" ht="14.25" customHeight="1" x14ac:dyDescent="0.15">
      <c r="Y83" s="1"/>
    </row>
    <row r="84" spans="25:25" ht="14.25" customHeight="1" x14ac:dyDescent="0.15">
      <c r="Y84" s="1"/>
    </row>
    <row r="85" spans="25:25" ht="14.25" customHeight="1" x14ac:dyDescent="0.15">
      <c r="Y85" s="1"/>
    </row>
    <row r="86" spans="25:25" ht="14.25" customHeight="1" x14ac:dyDescent="0.15">
      <c r="Y86" s="1"/>
    </row>
    <row r="87" spans="25:25" ht="14.25" customHeight="1" x14ac:dyDescent="0.15">
      <c r="Y87" s="1"/>
    </row>
    <row r="88" spans="25:25" ht="14.25" customHeight="1" x14ac:dyDescent="0.15">
      <c r="Y88" s="1"/>
    </row>
    <row r="89" spans="25:25" ht="14.25" customHeight="1" x14ac:dyDescent="0.15">
      <c r="Y89" s="1"/>
    </row>
    <row r="90" spans="25:25" ht="14.25" customHeight="1" x14ac:dyDescent="0.15">
      <c r="Y90" s="1"/>
    </row>
    <row r="91" spans="25:25" ht="14.25" customHeight="1" x14ac:dyDescent="0.15">
      <c r="Y91" s="1"/>
    </row>
    <row r="92" spans="25:25" ht="14.25" customHeight="1" x14ac:dyDescent="0.15">
      <c r="Y92" s="1"/>
    </row>
    <row r="93" spans="25:25" ht="14.25" customHeight="1" x14ac:dyDescent="0.15">
      <c r="Y93" s="1"/>
    </row>
    <row r="94" spans="25:25" ht="14.25" customHeight="1" x14ac:dyDescent="0.15">
      <c r="Y94" s="1"/>
    </row>
    <row r="95" spans="25:25" ht="14.25" customHeight="1" x14ac:dyDescent="0.15">
      <c r="Y95" s="1"/>
    </row>
    <row r="96" spans="25:25" ht="14.25" customHeight="1" x14ac:dyDescent="0.15">
      <c r="Y96" s="1"/>
    </row>
    <row r="97" spans="25:25" ht="14.25" customHeight="1" x14ac:dyDescent="0.15">
      <c r="Y97" s="1"/>
    </row>
    <row r="98" spans="25:25" ht="14.25" customHeight="1" x14ac:dyDescent="0.15">
      <c r="Y98" s="1"/>
    </row>
    <row r="99" spans="25:25" ht="14.25" customHeight="1" x14ac:dyDescent="0.15">
      <c r="Y99" s="1"/>
    </row>
    <row r="100" spans="25:25" ht="14.25" customHeight="1" x14ac:dyDescent="0.15">
      <c r="Y100" s="1"/>
    </row>
    <row r="101" spans="25:25" ht="14.25" customHeight="1" x14ac:dyDescent="0.15">
      <c r="Y101" s="1"/>
    </row>
    <row r="102" spans="25:25" ht="14.25" customHeight="1" x14ac:dyDescent="0.15">
      <c r="Y102" s="1"/>
    </row>
  </sheetData>
  <mergeCells count="438">
    <mergeCell ref="AS39:AU39"/>
    <mergeCell ref="AS35:AU35"/>
    <mergeCell ref="AS37:AU37"/>
    <mergeCell ref="AQ72:AR72"/>
    <mergeCell ref="AK11:AL11"/>
    <mergeCell ref="AM11:AP11"/>
    <mergeCell ref="AQ11:AR11"/>
    <mergeCell ref="AQ12:AR12"/>
    <mergeCell ref="AQ13:AR13"/>
    <mergeCell ref="AM14:AP14"/>
    <mergeCell ref="AM15:AP15"/>
    <mergeCell ref="AQ22:AR22"/>
    <mergeCell ref="AK23:AL23"/>
    <mergeCell ref="AM23:AP23"/>
    <mergeCell ref="AQ23:AR23"/>
    <mergeCell ref="AQ17:AR17"/>
    <mergeCell ref="AM24:AP24"/>
    <mergeCell ref="AQ24:AR24"/>
    <mergeCell ref="AQ29:AR29"/>
    <mergeCell ref="AQ26:AR26"/>
    <mergeCell ref="AQ16:AR16"/>
    <mergeCell ref="AK16:AL16"/>
    <mergeCell ref="AM16:AP16"/>
    <mergeCell ref="AM25:AP25"/>
    <mergeCell ref="AG72:AJ72"/>
    <mergeCell ref="N12:P12"/>
    <mergeCell ref="Q12:S12"/>
    <mergeCell ref="T12:V12"/>
    <mergeCell ref="AB12:AE12"/>
    <mergeCell ref="AG12:AJ12"/>
    <mergeCell ref="AK12:AL12"/>
    <mergeCell ref="AM12:AP12"/>
    <mergeCell ref="AM13:AP13"/>
    <mergeCell ref="AK13:AL13"/>
    <mergeCell ref="N16:P16"/>
    <mergeCell ref="Q16:S16"/>
    <mergeCell ref="T16:V16"/>
    <mergeCell ref="AB16:AE16"/>
    <mergeCell ref="Q15:S15"/>
    <mergeCell ref="T15:V15"/>
    <mergeCell ref="AB15:AE15"/>
    <mergeCell ref="AK72:AL72"/>
    <mergeCell ref="AM72:AP72"/>
    <mergeCell ref="AG14:AJ14"/>
    <mergeCell ref="AK14:AL14"/>
    <mergeCell ref="AG15:AJ15"/>
    <mergeCell ref="AK15:AL15"/>
    <mergeCell ref="AG16:AJ16"/>
    <mergeCell ref="B11:D13"/>
    <mergeCell ref="E11:G13"/>
    <mergeCell ref="H11:I11"/>
    <mergeCell ref="K11:L11"/>
    <mergeCell ref="N11:P11"/>
    <mergeCell ref="Q11:S11"/>
    <mergeCell ref="T11:V11"/>
    <mergeCell ref="AB11:AE11"/>
    <mergeCell ref="AG11:AJ11"/>
    <mergeCell ref="N13:P13"/>
    <mergeCell ref="Q13:S13"/>
    <mergeCell ref="T13:V13"/>
    <mergeCell ref="AB13:AE13"/>
    <mergeCell ref="AG13:AJ13"/>
    <mergeCell ref="B14:D16"/>
    <mergeCell ref="H14:J16"/>
    <mergeCell ref="K14:L14"/>
    <mergeCell ref="N14:P14"/>
    <mergeCell ref="Q14:S14"/>
    <mergeCell ref="T14:V14"/>
    <mergeCell ref="AB14:AE14"/>
    <mergeCell ref="A1:AV2"/>
    <mergeCell ref="B9:M9"/>
    <mergeCell ref="N9:V9"/>
    <mergeCell ref="AB9:AR9"/>
    <mergeCell ref="B10:D10"/>
    <mergeCell ref="E10:G10"/>
    <mergeCell ref="H10:J10"/>
    <mergeCell ref="K10:M10"/>
    <mergeCell ref="N10:P10"/>
    <mergeCell ref="Q10:S10"/>
    <mergeCell ref="T10:V10"/>
    <mergeCell ref="AB10:AE10"/>
    <mergeCell ref="AG10:AP10"/>
    <mergeCell ref="AQ10:AR10"/>
    <mergeCell ref="AQ14:AR14"/>
    <mergeCell ref="N15:P15"/>
    <mergeCell ref="AQ15:AR15"/>
    <mergeCell ref="N18:P18"/>
    <mergeCell ref="Q18:S18"/>
    <mergeCell ref="T18:V18"/>
    <mergeCell ref="AB17:AE17"/>
    <mergeCell ref="N19:P19"/>
    <mergeCell ref="Q19:S19"/>
    <mergeCell ref="T19:V19"/>
    <mergeCell ref="B21:M21"/>
    <mergeCell ref="N21:V21"/>
    <mergeCell ref="B17:D19"/>
    <mergeCell ref="H17:I17"/>
    <mergeCell ref="K17:M19"/>
    <mergeCell ref="N17:P17"/>
    <mergeCell ref="Q17:S17"/>
    <mergeCell ref="T17:V17"/>
    <mergeCell ref="B22:D22"/>
    <mergeCell ref="E22:G22"/>
    <mergeCell ref="H22:J22"/>
    <mergeCell ref="K22:M22"/>
    <mergeCell ref="N22:P22"/>
    <mergeCell ref="Q22:S22"/>
    <mergeCell ref="T22:V22"/>
    <mergeCell ref="AB22:AE22"/>
    <mergeCell ref="AG22:AP22"/>
    <mergeCell ref="AQ27:AR27"/>
    <mergeCell ref="N28:P28"/>
    <mergeCell ref="Q28:S28"/>
    <mergeCell ref="T28:V28"/>
    <mergeCell ref="AB28:AE28"/>
    <mergeCell ref="AQ28:AR28"/>
    <mergeCell ref="AQ25:AR25"/>
    <mergeCell ref="Q27:S27"/>
    <mergeCell ref="T27:V27"/>
    <mergeCell ref="AB27:AE27"/>
    <mergeCell ref="AG26:AJ26"/>
    <mergeCell ref="AK26:AL26"/>
    <mergeCell ref="AM26:AP26"/>
    <mergeCell ref="N25:P25"/>
    <mergeCell ref="Q25:S25"/>
    <mergeCell ref="T25:V25"/>
    <mergeCell ref="AB25:AE25"/>
    <mergeCell ref="AG25:AJ25"/>
    <mergeCell ref="AK25:AL25"/>
    <mergeCell ref="B23:D25"/>
    <mergeCell ref="E23:G25"/>
    <mergeCell ref="H23:I23"/>
    <mergeCell ref="K23:L23"/>
    <mergeCell ref="N23:P23"/>
    <mergeCell ref="Q23:S23"/>
    <mergeCell ref="T23:V23"/>
    <mergeCell ref="AB23:AE23"/>
    <mergeCell ref="AG23:AJ23"/>
    <mergeCell ref="N24:P24"/>
    <mergeCell ref="Q24:S24"/>
    <mergeCell ref="T24:V24"/>
    <mergeCell ref="AB24:AE24"/>
    <mergeCell ref="AG24:AJ24"/>
    <mergeCell ref="AK24:AL24"/>
    <mergeCell ref="Q35:S35"/>
    <mergeCell ref="AB35:AE35"/>
    <mergeCell ref="B26:D28"/>
    <mergeCell ref="H26:J28"/>
    <mergeCell ref="K26:L26"/>
    <mergeCell ref="N26:P26"/>
    <mergeCell ref="Q26:S26"/>
    <mergeCell ref="T26:V26"/>
    <mergeCell ref="AB26:AE26"/>
    <mergeCell ref="N27:P27"/>
    <mergeCell ref="E35:G37"/>
    <mergeCell ref="H35:I35"/>
    <mergeCell ref="N30:P30"/>
    <mergeCell ref="Q30:S30"/>
    <mergeCell ref="T30:V30"/>
    <mergeCell ref="N31:P31"/>
    <mergeCell ref="Q31:S31"/>
    <mergeCell ref="T31:V31"/>
    <mergeCell ref="AB33:AR33"/>
    <mergeCell ref="AQ34:AR34"/>
    <mergeCell ref="AQ35:AR35"/>
    <mergeCell ref="B33:P33"/>
    <mergeCell ref="Q33:Y33"/>
    <mergeCell ref="W34:Y34"/>
    <mergeCell ref="B29:D31"/>
    <mergeCell ref="H29:I29"/>
    <mergeCell ref="K29:M31"/>
    <mergeCell ref="N29:P29"/>
    <mergeCell ref="Q29:S29"/>
    <mergeCell ref="T29:V29"/>
    <mergeCell ref="AB29:AE29"/>
    <mergeCell ref="B34:D34"/>
    <mergeCell ref="B35:D37"/>
    <mergeCell ref="K35:L35"/>
    <mergeCell ref="AB39:AE39"/>
    <mergeCell ref="Q42:S42"/>
    <mergeCell ref="AQ37:AR37"/>
    <mergeCell ref="AM36:AP36"/>
    <mergeCell ref="AQ36:AR36"/>
    <mergeCell ref="AM37:AP37"/>
    <mergeCell ref="E34:G34"/>
    <mergeCell ref="H34:J34"/>
    <mergeCell ref="K34:M34"/>
    <mergeCell ref="N34:P34"/>
    <mergeCell ref="Q34:S34"/>
    <mergeCell ref="AB37:AE37"/>
    <mergeCell ref="AG37:AJ37"/>
    <mergeCell ref="AK37:AL37"/>
    <mergeCell ref="N35:O35"/>
    <mergeCell ref="AM35:AP35"/>
    <mergeCell ref="T34:V34"/>
    <mergeCell ref="AB34:AE34"/>
    <mergeCell ref="AG34:AP34"/>
    <mergeCell ref="Q36:S36"/>
    <mergeCell ref="AB36:AE36"/>
    <mergeCell ref="AG36:AJ36"/>
    <mergeCell ref="AK36:AL36"/>
    <mergeCell ref="Q37:S37"/>
    <mergeCell ref="AB41:AE41"/>
    <mergeCell ref="AQ44:AR44"/>
    <mergeCell ref="AG35:AJ35"/>
    <mergeCell ref="AK35:AL35"/>
    <mergeCell ref="B38:D40"/>
    <mergeCell ref="H38:J40"/>
    <mergeCell ref="K38:L38"/>
    <mergeCell ref="Q38:S38"/>
    <mergeCell ref="AB38:AE38"/>
    <mergeCell ref="AQ41:AR41"/>
    <mergeCell ref="AQ38:AR38"/>
    <mergeCell ref="AK39:AL39"/>
    <mergeCell ref="AM39:AP39"/>
    <mergeCell ref="AG40:AJ40"/>
    <mergeCell ref="AK40:AL40"/>
    <mergeCell ref="AM40:AP40"/>
    <mergeCell ref="AG39:AJ39"/>
    <mergeCell ref="AQ39:AR39"/>
    <mergeCell ref="Q40:S40"/>
    <mergeCell ref="AB40:AE40"/>
    <mergeCell ref="AQ40:AR40"/>
    <mergeCell ref="H41:J43"/>
    <mergeCell ref="N41:O41"/>
    <mergeCell ref="Q39:S39"/>
    <mergeCell ref="AB56:AE56"/>
    <mergeCell ref="AG56:AP56"/>
    <mergeCell ref="Q43:S43"/>
    <mergeCell ref="B55:M55"/>
    <mergeCell ref="N55:V55"/>
    <mergeCell ref="AB55:AR55"/>
    <mergeCell ref="B47:D47"/>
    <mergeCell ref="E47:G47"/>
    <mergeCell ref="H47:I47"/>
    <mergeCell ref="K47:L47"/>
    <mergeCell ref="N47:P47"/>
    <mergeCell ref="Q47:S47"/>
    <mergeCell ref="T47:V47"/>
    <mergeCell ref="AB47:AE47"/>
    <mergeCell ref="AG47:AJ47"/>
    <mergeCell ref="AK47:AL47"/>
    <mergeCell ref="AM47:AP47"/>
    <mergeCell ref="AQ47:AR47"/>
    <mergeCell ref="B44:D46"/>
    <mergeCell ref="E44:G46"/>
    <mergeCell ref="H44:I44"/>
    <mergeCell ref="B41:D43"/>
    <mergeCell ref="K41:M43"/>
    <mergeCell ref="Q41:S41"/>
    <mergeCell ref="N59:P59"/>
    <mergeCell ref="Q59:S59"/>
    <mergeCell ref="T59:V59"/>
    <mergeCell ref="B56:D56"/>
    <mergeCell ref="E56:G56"/>
    <mergeCell ref="H56:J56"/>
    <mergeCell ref="K56:M56"/>
    <mergeCell ref="N56:P56"/>
    <mergeCell ref="Q56:S56"/>
    <mergeCell ref="T56:V56"/>
    <mergeCell ref="AB60:AE60"/>
    <mergeCell ref="AQ60:AR60"/>
    <mergeCell ref="AG62:AJ62"/>
    <mergeCell ref="AQ56:AR56"/>
    <mergeCell ref="B57:D59"/>
    <mergeCell ref="E57:G59"/>
    <mergeCell ref="H57:I57"/>
    <mergeCell ref="K57:L57"/>
    <mergeCell ref="N57:P57"/>
    <mergeCell ref="Q57:S57"/>
    <mergeCell ref="T57:V57"/>
    <mergeCell ref="AB57:AE57"/>
    <mergeCell ref="AG57:AJ57"/>
    <mergeCell ref="AK57:AL57"/>
    <mergeCell ref="AM57:AP57"/>
    <mergeCell ref="AQ57:AR57"/>
    <mergeCell ref="N58:P58"/>
    <mergeCell ref="Q58:S58"/>
    <mergeCell ref="T58:V58"/>
    <mergeCell ref="AB58:AE58"/>
    <mergeCell ref="AG58:AJ58"/>
    <mergeCell ref="AK58:AL58"/>
    <mergeCell ref="AM58:AP58"/>
    <mergeCell ref="AQ58:AR58"/>
    <mergeCell ref="B68:D68"/>
    <mergeCell ref="E68:G68"/>
    <mergeCell ref="H68:J68"/>
    <mergeCell ref="K68:M68"/>
    <mergeCell ref="N68:P68"/>
    <mergeCell ref="Q68:S68"/>
    <mergeCell ref="B60:D62"/>
    <mergeCell ref="H60:J62"/>
    <mergeCell ref="K60:L60"/>
    <mergeCell ref="N60:P60"/>
    <mergeCell ref="Q60:S60"/>
    <mergeCell ref="N64:P64"/>
    <mergeCell ref="Q64:S64"/>
    <mergeCell ref="N61:P61"/>
    <mergeCell ref="B67:M67"/>
    <mergeCell ref="N67:V67"/>
    <mergeCell ref="T60:V60"/>
    <mergeCell ref="T68:V68"/>
    <mergeCell ref="N62:P62"/>
    <mergeCell ref="Q62:S62"/>
    <mergeCell ref="T62:V62"/>
    <mergeCell ref="Q61:S61"/>
    <mergeCell ref="T61:V61"/>
    <mergeCell ref="B63:D65"/>
    <mergeCell ref="H63:I63"/>
    <mergeCell ref="K63:M65"/>
    <mergeCell ref="N63:P63"/>
    <mergeCell ref="Q63:S63"/>
    <mergeCell ref="T63:V63"/>
    <mergeCell ref="AB63:AE63"/>
    <mergeCell ref="AB64:AR65"/>
    <mergeCell ref="AQ63:AR63"/>
    <mergeCell ref="N65:P65"/>
    <mergeCell ref="Q65:S65"/>
    <mergeCell ref="T65:V65"/>
    <mergeCell ref="B69:D71"/>
    <mergeCell ref="E69:G71"/>
    <mergeCell ref="H69:I69"/>
    <mergeCell ref="K69:L69"/>
    <mergeCell ref="N69:P69"/>
    <mergeCell ref="Q69:S69"/>
    <mergeCell ref="T69:V69"/>
    <mergeCell ref="AB69:AE69"/>
    <mergeCell ref="AG69:AJ69"/>
    <mergeCell ref="N70:P70"/>
    <mergeCell ref="Q70:S70"/>
    <mergeCell ref="T70:V70"/>
    <mergeCell ref="AB70:AE70"/>
    <mergeCell ref="AG70:AJ70"/>
    <mergeCell ref="N71:P71"/>
    <mergeCell ref="Q71:S71"/>
    <mergeCell ref="T71:V71"/>
    <mergeCell ref="B75:D77"/>
    <mergeCell ref="H75:I75"/>
    <mergeCell ref="K75:M77"/>
    <mergeCell ref="N75:P75"/>
    <mergeCell ref="Q75:S75"/>
    <mergeCell ref="T75:V75"/>
    <mergeCell ref="AB75:AE75"/>
    <mergeCell ref="N76:P76"/>
    <mergeCell ref="Q76:S76"/>
    <mergeCell ref="T76:V76"/>
    <mergeCell ref="AB76:AR77"/>
    <mergeCell ref="N77:P77"/>
    <mergeCell ref="AQ75:AR75"/>
    <mergeCell ref="Q77:S77"/>
    <mergeCell ref="T77:V77"/>
    <mergeCell ref="B72:D74"/>
    <mergeCell ref="H72:J74"/>
    <mergeCell ref="K72:L72"/>
    <mergeCell ref="N72:P72"/>
    <mergeCell ref="Q72:S72"/>
    <mergeCell ref="T72:V72"/>
    <mergeCell ref="AB72:AE72"/>
    <mergeCell ref="N73:P73"/>
    <mergeCell ref="N74:P74"/>
    <mergeCell ref="Q74:S74"/>
    <mergeCell ref="T74:V74"/>
    <mergeCell ref="AB74:AE74"/>
    <mergeCell ref="Q73:S73"/>
    <mergeCell ref="T73:V73"/>
    <mergeCell ref="AB73:AE73"/>
    <mergeCell ref="N44:P46"/>
    <mergeCell ref="Q44:S44"/>
    <mergeCell ref="AB44:AE44"/>
    <mergeCell ref="Q45:S45"/>
    <mergeCell ref="AB45:AR46"/>
    <mergeCell ref="K44:L44"/>
    <mergeCell ref="Q46:S46"/>
    <mergeCell ref="AM73:AP73"/>
    <mergeCell ref="AS36:AU36"/>
    <mergeCell ref="AS38:AU38"/>
    <mergeCell ref="AS40:AU40"/>
    <mergeCell ref="N38:O38"/>
    <mergeCell ref="AG38:AJ38"/>
    <mergeCell ref="AK38:AL38"/>
    <mergeCell ref="AM38:AP38"/>
    <mergeCell ref="AB71:AE71"/>
    <mergeCell ref="AG71:AJ71"/>
    <mergeCell ref="AK71:AL71"/>
    <mergeCell ref="AM71:AP71"/>
    <mergeCell ref="AS57:AU57"/>
    <mergeCell ref="AS60:AU60"/>
    <mergeCell ref="AB42:AR43"/>
    <mergeCell ref="AB51:AR53"/>
    <mergeCell ref="T64:V64"/>
    <mergeCell ref="AS71:AU71"/>
    <mergeCell ref="AB68:AE68"/>
    <mergeCell ref="AG68:AP68"/>
    <mergeCell ref="AQ68:AR68"/>
    <mergeCell ref="AK69:AL69"/>
    <mergeCell ref="AM69:AP69"/>
    <mergeCell ref="AB20:AR21"/>
    <mergeCell ref="AG17:AJ17"/>
    <mergeCell ref="AK17:AL17"/>
    <mergeCell ref="AM17:AP17"/>
    <mergeCell ref="AB67:AR67"/>
    <mergeCell ref="AK62:AL62"/>
    <mergeCell ref="AM62:AP62"/>
    <mergeCell ref="AB59:AE59"/>
    <mergeCell ref="AG59:AJ59"/>
    <mergeCell ref="AK59:AL59"/>
    <mergeCell ref="AM59:AP59"/>
    <mergeCell ref="AQ61:AR61"/>
    <mergeCell ref="AB62:AE62"/>
    <mergeCell ref="AQ62:AR62"/>
    <mergeCell ref="AQ59:AR59"/>
    <mergeCell ref="AB61:AE61"/>
    <mergeCell ref="AG61:AJ61"/>
    <mergeCell ref="AK61:AL61"/>
    <mergeCell ref="AS72:AU72"/>
    <mergeCell ref="AG74:AJ74"/>
    <mergeCell ref="AK74:AL74"/>
    <mergeCell ref="AM74:AP74"/>
    <mergeCell ref="AS58:AU58"/>
    <mergeCell ref="AS59:AU59"/>
    <mergeCell ref="AS61:AU61"/>
    <mergeCell ref="AS62:AU62"/>
    <mergeCell ref="AQ69:AR69"/>
    <mergeCell ref="AK70:AL70"/>
    <mergeCell ref="AM70:AP70"/>
    <mergeCell ref="AQ70:AR70"/>
    <mergeCell ref="AQ71:AR71"/>
    <mergeCell ref="AM61:AP61"/>
    <mergeCell ref="AG60:AJ60"/>
    <mergeCell ref="AK60:AL60"/>
    <mergeCell ref="AM60:AP60"/>
    <mergeCell ref="AQ74:AR74"/>
    <mergeCell ref="AQ73:AR73"/>
    <mergeCell ref="AG73:AJ73"/>
    <mergeCell ref="AK73:AL73"/>
    <mergeCell ref="AS73:AU73"/>
    <mergeCell ref="AS74:AU74"/>
    <mergeCell ref="AS70:AU70"/>
  </mergeCells>
  <phoneticPr fontId="17"/>
  <pageMargins left="0.25" right="0.25" top="0.75" bottom="0.75" header="0.3" footer="0.3"/>
  <pageSetup paperSize="9" scale="67" orientation="portrait" r:id="rId1"/>
  <headerFooter alignWithMargins="0"/>
  <rowBreaks count="1" manualBreakCount="1">
    <brk id="48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組合せ（U6 U7）</vt:lpstr>
      <vt:lpstr>2022組合せ </vt:lpstr>
      <vt:lpstr>'2022組合せ '!Print_Area</vt:lpstr>
      <vt:lpstr>'組合せ（U6 U7）'!Print_Area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apmhn</dc:creator>
  <cp:lastModifiedBy>H.shimo</cp:lastModifiedBy>
  <cp:lastPrinted>2022-10-08T22:03:01Z</cp:lastPrinted>
  <dcterms:created xsi:type="dcterms:W3CDTF">2018-02-10T10:37:00Z</dcterms:created>
  <dcterms:modified xsi:type="dcterms:W3CDTF">2022-11-19T06:45:12Z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